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egoChagas\pessoais\SANEX\"/>
    </mc:Choice>
  </mc:AlternateContent>
  <xr:revisionPtr revIDLastSave="0" documentId="13_ncr:1_{7E37399F-6DF8-4DAD-817F-2408802A37C3}" xr6:coauthVersionLast="47" xr6:coauthVersionMax="47" xr10:uidLastSave="{00000000-0000-0000-0000-000000000000}"/>
  <bookViews>
    <workbookView xWindow="-120" yWindow="-120" windowWidth="29040" windowHeight="15840" tabRatio="951" activeTab="25" xr2:uid="{00000000-000D-0000-FFFF-FFFF00000000}"/>
  </bookViews>
  <sheets>
    <sheet name="01" sheetId="1" r:id="rId1"/>
    <sheet name="02" sheetId="4" r:id="rId2"/>
    <sheet name="03" sheetId="5" r:id="rId3"/>
    <sheet name="04" sheetId="6" r:id="rId4"/>
    <sheet name="05" sheetId="7" r:id="rId5"/>
    <sheet name="06" sheetId="8" r:id="rId6"/>
    <sheet name="07" sheetId="9" r:id="rId7"/>
    <sheet name="08" sheetId="10" r:id="rId8"/>
    <sheet name="09" sheetId="11" r:id="rId9"/>
    <sheet name="10" sheetId="12" r:id="rId10"/>
    <sheet name="11" sheetId="13" r:id="rId11"/>
    <sheet name="12" sheetId="14" r:id="rId12"/>
    <sheet name="13" sheetId="15" r:id="rId13"/>
    <sheet name="14" sheetId="16" r:id="rId14"/>
    <sheet name="15" sheetId="17" r:id="rId15"/>
    <sheet name="16" sheetId="18" r:id="rId16"/>
    <sheet name="17" sheetId="20" r:id="rId17"/>
    <sheet name="18" sheetId="21" r:id="rId18"/>
    <sheet name="19" sheetId="22" r:id="rId19"/>
    <sheet name="20" sheetId="23" r:id="rId20"/>
    <sheet name="21" sheetId="24" r:id="rId21"/>
    <sheet name="22" sheetId="25" r:id="rId22"/>
    <sheet name="23" sheetId="27" r:id="rId23"/>
    <sheet name="24" sheetId="28" r:id="rId24"/>
    <sheet name="25" sheetId="29" r:id="rId25"/>
    <sheet name="26" sheetId="30" r:id="rId26"/>
    <sheet name="27" sheetId="31" r:id="rId27"/>
    <sheet name="28" sheetId="32" r:id="rId28"/>
    <sheet name="29" sheetId="26" r:id="rId29"/>
    <sheet name="30" sheetId="19" r:id="rId30"/>
    <sheet name="31" sheetId="33" r:id="rId31"/>
  </sheets>
  <calcPr calcId="181029"/>
</workbook>
</file>

<file path=xl/calcChain.xml><?xml version="1.0" encoding="utf-8"?>
<calcChain xmlns="http://schemas.openxmlformats.org/spreadsheetml/2006/main">
  <c r="C9" i="33" l="1"/>
  <c r="AB9" i="33" s="1"/>
  <c r="C9" i="26" l="1"/>
  <c r="AB9" i="26" s="1"/>
  <c r="C9" i="31" l="1"/>
  <c r="AB9" i="31" s="1"/>
  <c r="C9" i="29" l="1"/>
  <c r="AB9" i="29" s="1"/>
  <c r="C9" i="27" l="1"/>
  <c r="AB9" i="27" s="1"/>
  <c r="C9" i="24" l="1"/>
  <c r="AB9" i="24" s="1"/>
  <c r="C9" i="22" l="1"/>
  <c r="AB9" i="22" s="1"/>
  <c r="C20" i="20" l="1"/>
  <c r="C9" i="20" l="1"/>
  <c r="AB9" i="20" s="1"/>
  <c r="C9" i="17" l="1"/>
  <c r="AB9" i="17" s="1"/>
  <c r="C10" i="17" l="1"/>
  <c r="C11" i="17"/>
  <c r="C12" i="17"/>
  <c r="C13" i="17"/>
  <c r="C14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10" i="18"/>
  <c r="AB10" i="18" s="1"/>
  <c r="C11" i="18"/>
  <c r="AB11" i="18" s="1"/>
  <c r="C12" i="18"/>
  <c r="AB12" i="18" s="1"/>
  <c r="C13" i="18"/>
  <c r="AB13" i="18" s="1"/>
  <c r="C14" i="18"/>
  <c r="AB14" i="18" s="1"/>
  <c r="C15" i="18"/>
  <c r="AB15" i="18" s="1"/>
  <c r="C16" i="18"/>
  <c r="AB16" i="18" s="1"/>
  <c r="C17" i="18"/>
  <c r="AB17" i="18" s="1"/>
  <c r="C18" i="18"/>
  <c r="AB18" i="18" s="1"/>
  <c r="C19" i="18"/>
  <c r="AB19" i="18" s="1"/>
  <c r="C20" i="18"/>
  <c r="AB20" i="18" s="1"/>
  <c r="C21" i="18"/>
  <c r="AB21" i="18" s="1"/>
  <c r="C22" i="18"/>
  <c r="AB22" i="18" s="1"/>
  <c r="C23" i="18"/>
  <c r="AB23" i="18" s="1"/>
  <c r="C24" i="18"/>
  <c r="AB24" i="18" s="1"/>
  <c r="C25" i="18"/>
  <c r="AB25" i="18" s="1"/>
  <c r="C26" i="18"/>
  <c r="AB26" i="18" s="1"/>
  <c r="C27" i="18"/>
  <c r="AB27" i="18" s="1"/>
  <c r="C28" i="18"/>
  <c r="AB28" i="18" s="1"/>
  <c r="C29" i="18"/>
  <c r="AB29" i="18" s="1"/>
  <c r="C30" i="18"/>
  <c r="AB30" i="18" s="1"/>
  <c r="C31" i="18"/>
  <c r="AB31" i="18" s="1"/>
  <c r="C32" i="18"/>
  <c r="AB32" i="18" s="1"/>
  <c r="C10" i="20"/>
  <c r="C11" i="20"/>
  <c r="C12" i="20"/>
  <c r="C13" i="20"/>
  <c r="C14" i="20"/>
  <c r="C15" i="20"/>
  <c r="C16" i="20"/>
  <c r="C17" i="20"/>
  <c r="C18" i="20"/>
  <c r="C19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10" i="21"/>
  <c r="AB10" i="21" s="1"/>
  <c r="C11" i="21"/>
  <c r="AB11" i="21" s="1"/>
  <c r="C12" i="21"/>
  <c r="AB12" i="21" s="1"/>
  <c r="C13" i="21"/>
  <c r="AB13" i="21" s="1"/>
  <c r="C14" i="21"/>
  <c r="AB14" i="21" s="1"/>
  <c r="C15" i="21"/>
  <c r="AB15" i="21" s="1"/>
  <c r="C16" i="21"/>
  <c r="AB16" i="21" s="1"/>
  <c r="C17" i="21"/>
  <c r="AB17" i="21" s="1"/>
  <c r="C18" i="21"/>
  <c r="AB18" i="21" s="1"/>
  <c r="C19" i="21"/>
  <c r="AB19" i="21" s="1"/>
  <c r="C20" i="21"/>
  <c r="AB20" i="21" s="1"/>
  <c r="C21" i="21"/>
  <c r="AB21" i="21" s="1"/>
  <c r="C22" i="21"/>
  <c r="AB22" i="21" s="1"/>
  <c r="C23" i="21"/>
  <c r="AB23" i="21" s="1"/>
  <c r="C24" i="21"/>
  <c r="AB24" i="21" s="1"/>
  <c r="C25" i="21"/>
  <c r="AB25" i="21" s="1"/>
  <c r="C26" i="21"/>
  <c r="AB26" i="21" s="1"/>
  <c r="C27" i="21"/>
  <c r="AB27" i="21" s="1"/>
  <c r="C28" i="21"/>
  <c r="AB28" i="21" s="1"/>
  <c r="C29" i="21"/>
  <c r="AB29" i="21" s="1"/>
  <c r="C30" i="21"/>
  <c r="AB30" i="21" s="1"/>
  <c r="C31" i="21"/>
  <c r="AB31" i="21" s="1"/>
  <c r="C32" i="21"/>
  <c r="AB32" i="21" s="1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32" i="23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10" i="25"/>
  <c r="AB10" i="25" s="1"/>
  <c r="C11" i="25"/>
  <c r="AB11" i="25" s="1"/>
  <c r="C12" i="25"/>
  <c r="AB12" i="25" s="1"/>
  <c r="C13" i="25"/>
  <c r="AB13" i="25" s="1"/>
  <c r="C14" i="25"/>
  <c r="AB14" i="25" s="1"/>
  <c r="C15" i="25"/>
  <c r="AB15" i="25" s="1"/>
  <c r="C16" i="25"/>
  <c r="AB16" i="25" s="1"/>
  <c r="C17" i="25"/>
  <c r="AB17" i="25" s="1"/>
  <c r="C18" i="25"/>
  <c r="AB18" i="25" s="1"/>
  <c r="C19" i="25"/>
  <c r="AB19" i="25" s="1"/>
  <c r="C20" i="25"/>
  <c r="AB20" i="25" s="1"/>
  <c r="C21" i="25"/>
  <c r="AB21" i="25" s="1"/>
  <c r="C22" i="25"/>
  <c r="AB22" i="25" s="1"/>
  <c r="C23" i="25"/>
  <c r="AB23" i="25" s="1"/>
  <c r="C24" i="25"/>
  <c r="AB24" i="25" s="1"/>
  <c r="C25" i="25"/>
  <c r="AB25" i="25" s="1"/>
  <c r="C26" i="25"/>
  <c r="AB26" i="25" s="1"/>
  <c r="C27" i="25"/>
  <c r="AB27" i="25" s="1"/>
  <c r="C28" i="25"/>
  <c r="AB28" i="25" s="1"/>
  <c r="C29" i="25"/>
  <c r="AB29" i="25" s="1"/>
  <c r="C30" i="25"/>
  <c r="AB30" i="25" s="1"/>
  <c r="C31" i="25"/>
  <c r="AB31" i="25" s="1"/>
  <c r="C32" i="25"/>
  <c r="AB32" i="25" s="1"/>
  <c r="C10" i="27"/>
  <c r="C11" i="27"/>
  <c r="C12" i="27"/>
  <c r="C13" i="27"/>
  <c r="C14" i="27"/>
  <c r="C15" i="27"/>
  <c r="AB15" i="27" s="1"/>
  <c r="C16" i="27"/>
  <c r="AB16" i="27" s="1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0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C24" i="28"/>
  <c r="C25" i="28"/>
  <c r="C26" i="28"/>
  <c r="C27" i="28"/>
  <c r="C28" i="28"/>
  <c r="C29" i="28"/>
  <c r="C30" i="28"/>
  <c r="C31" i="28"/>
  <c r="C32" i="28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10" i="30"/>
  <c r="AB10" i="30" s="1"/>
  <c r="C11" i="30"/>
  <c r="AB11" i="30" s="1"/>
  <c r="C12" i="30"/>
  <c r="AB12" i="30" s="1"/>
  <c r="C13" i="30"/>
  <c r="AB13" i="30" s="1"/>
  <c r="C14" i="30"/>
  <c r="AB14" i="30" s="1"/>
  <c r="C15" i="30"/>
  <c r="AB15" i="30" s="1"/>
  <c r="C16" i="30"/>
  <c r="AB16" i="30" s="1"/>
  <c r="C17" i="30"/>
  <c r="AB17" i="30" s="1"/>
  <c r="C18" i="30"/>
  <c r="AB18" i="30" s="1"/>
  <c r="C19" i="30"/>
  <c r="AB19" i="30" s="1"/>
  <c r="C20" i="30"/>
  <c r="AB20" i="30" s="1"/>
  <c r="C21" i="30"/>
  <c r="AB21" i="30" s="1"/>
  <c r="C22" i="30"/>
  <c r="AB22" i="30" s="1"/>
  <c r="C23" i="30"/>
  <c r="AB23" i="30" s="1"/>
  <c r="C24" i="30"/>
  <c r="AB24" i="30" s="1"/>
  <c r="C25" i="30"/>
  <c r="AB25" i="30" s="1"/>
  <c r="C26" i="30"/>
  <c r="AB26" i="30" s="1"/>
  <c r="C27" i="30"/>
  <c r="AB27" i="30" s="1"/>
  <c r="C28" i="30"/>
  <c r="AB28" i="30" s="1"/>
  <c r="C29" i="30"/>
  <c r="AB29" i="30" s="1"/>
  <c r="C30" i="30"/>
  <c r="AB30" i="30" s="1"/>
  <c r="C31" i="30"/>
  <c r="AB31" i="30" s="1"/>
  <c r="C32" i="30"/>
  <c r="AB32" i="30" s="1"/>
  <c r="C10" i="31"/>
  <c r="C11" i="31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10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10" i="16"/>
  <c r="AB10" i="16" s="1"/>
  <c r="C11" i="16"/>
  <c r="AB11" i="16" s="1"/>
  <c r="C12" i="16"/>
  <c r="AB12" i="16" s="1"/>
  <c r="C13" i="16"/>
  <c r="AB13" i="16" s="1"/>
  <c r="C14" i="16"/>
  <c r="AB14" i="16" s="1"/>
  <c r="C15" i="16"/>
  <c r="AB15" i="16" s="1"/>
  <c r="C16" i="16"/>
  <c r="AB16" i="16" s="1"/>
  <c r="C17" i="16"/>
  <c r="AB17" i="16" s="1"/>
  <c r="C18" i="16"/>
  <c r="AB18" i="16" s="1"/>
  <c r="C19" i="16"/>
  <c r="AB19" i="16" s="1"/>
  <c r="C20" i="16"/>
  <c r="AB20" i="16" s="1"/>
  <c r="C21" i="16"/>
  <c r="AB21" i="16" s="1"/>
  <c r="C22" i="16"/>
  <c r="AB22" i="16" s="1"/>
  <c r="C23" i="16"/>
  <c r="AB23" i="16" s="1"/>
  <c r="C24" i="16"/>
  <c r="AB24" i="16" s="1"/>
  <c r="C25" i="16"/>
  <c r="AB25" i="16" s="1"/>
  <c r="C26" i="16"/>
  <c r="AB26" i="16" s="1"/>
  <c r="C27" i="16"/>
  <c r="AB27" i="16" s="1"/>
  <c r="C28" i="16"/>
  <c r="AB28" i="16" s="1"/>
  <c r="C29" i="16"/>
  <c r="AB29" i="16" s="1"/>
  <c r="C30" i="16"/>
  <c r="AB30" i="16" s="1"/>
  <c r="C31" i="16"/>
  <c r="AB31" i="16" s="1"/>
  <c r="C32" i="16"/>
  <c r="AB32" i="16" s="1"/>
  <c r="C9" i="18"/>
  <c r="C9" i="21"/>
  <c r="C9" i="23"/>
  <c r="C9" i="25"/>
  <c r="AB9" i="25" s="1"/>
  <c r="C9" i="28"/>
  <c r="C9" i="30"/>
  <c r="C9" i="32"/>
  <c r="C9" i="19"/>
  <c r="C9" i="16"/>
  <c r="C27" i="15" l="1"/>
  <c r="C28" i="15"/>
  <c r="C29" i="15"/>
  <c r="C30" i="15"/>
  <c r="C31" i="15"/>
  <c r="C32" i="15"/>
  <c r="C26" i="15" l="1"/>
  <c r="C25" i="15"/>
  <c r="C24" i="15"/>
  <c r="C23" i="15"/>
  <c r="C22" i="15"/>
  <c r="C21" i="15"/>
  <c r="C20" i="15"/>
  <c r="C19" i="15"/>
  <c r="C18" i="15"/>
  <c r="C17" i="15"/>
  <c r="C16" i="15" l="1"/>
  <c r="C15" i="15"/>
  <c r="C14" i="15" l="1"/>
  <c r="C13" i="15"/>
  <c r="C10" i="15"/>
  <c r="C11" i="15"/>
  <c r="C12" i="15"/>
  <c r="C9" i="15" l="1"/>
  <c r="AB9" i="15" s="1"/>
  <c r="G34" i="13" l="1"/>
  <c r="C9" i="13" l="1"/>
  <c r="AB9" i="13" s="1"/>
  <c r="C30" i="11" l="1"/>
  <c r="C31" i="11"/>
  <c r="C32" i="11"/>
  <c r="C29" i="11"/>
  <c r="C9" i="11" l="1"/>
  <c r="AB9" i="11" s="1"/>
  <c r="C9" i="9" l="1"/>
  <c r="AB9" i="9"/>
  <c r="C10" i="9"/>
  <c r="AB10" i="9" s="1"/>
  <c r="C11" i="9"/>
  <c r="AB11" i="9"/>
  <c r="C12" i="9"/>
  <c r="AB12" i="9" s="1"/>
  <c r="C13" i="9"/>
  <c r="AB13" i="9"/>
  <c r="C14" i="9"/>
  <c r="AB14" i="9" s="1"/>
  <c r="C15" i="9"/>
  <c r="AB15" i="9"/>
  <c r="C16" i="9"/>
  <c r="AB16" i="9"/>
  <c r="C17" i="9"/>
  <c r="AB17" i="9" s="1"/>
  <c r="C18" i="9"/>
  <c r="AB18" i="9"/>
  <c r="C19" i="9"/>
  <c r="AB19" i="9"/>
  <c r="C20" i="9"/>
  <c r="AB20" i="9"/>
  <c r="C21" i="9"/>
  <c r="AB21" i="9"/>
  <c r="C22" i="9"/>
  <c r="AB22" i="9"/>
  <c r="C23" i="9"/>
  <c r="AB23" i="9"/>
  <c r="C24" i="9"/>
  <c r="AB24" i="9"/>
  <c r="C25" i="9"/>
  <c r="AB25" i="9" s="1"/>
  <c r="C26" i="9"/>
  <c r="AB26" i="9"/>
  <c r="C27" i="9"/>
  <c r="AB27" i="9"/>
  <c r="C17" i="8" l="1"/>
  <c r="C9" i="7" l="1"/>
  <c r="AB9" i="7" s="1"/>
  <c r="C9" i="5" l="1"/>
  <c r="AB9" i="5" s="1"/>
  <c r="AB9" i="19" l="1"/>
  <c r="AB9" i="32" l="1"/>
  <c r="AB9" i="30" l="1"/>
  <c r="AB9" i="28" l="1"/>
  <c r="AB28" i="23" l="1"/>
  <c r="AB9" i="21" l="1"/>
  <c r="AB9" i="18" l="1"/>
  <c r="AB9" i="16" l="1"/>
  <c r="H35" i="14" l="1"/>
  <c r="C9" i="14" l="1"/>
  <c r="AB9" i="14" s="1"/>
  <c r="C9" i="12" l="1"/>
  <c r="AB9" i="12" s="1"/>
  <c r="C16" i="10" l="1"/>
  <c r="AB16" i="10" s="1"/>
  <c r="C9" i="10" l="1"/>
  <c r="AB9" i="10" s="1"/>
  <c r="C27" i="8" l="1"/>
  <c r="AB27" i="8" s="1"/>
  <c r="C28" i="8"/>
  <c r="C29" i="8"/>
  <c r="C30" i="8"/>
  <c r="C31" i="8"/>
  <c r="C32" i="8"/>
  <c r="C9" i="8" l="1"/>
  <c r="AB9" i="8" s="1"/>
  <c r="C9" i="6" l="1"/>
  <c r="AB9" i="6" s="1"/>
  <c r="C9" i="4" l="1"/>
  <c r="AB9" i="4" s="1"/>
  <c r="AB20" i="26" l="1"/>
  <c r="S35" i="32" l="1"/>
  <c r="AB9" i="23" l="1"/>
  <c r="G34" i="24" l="1"/>
  <c r="S34" i="4" l="1"/>
  <c r="T36" i="33" l="1"/>
  <c r="S36" i="33"/>
  <c r="R36" i="33"/>
  <c r="Q36" i="33"/>
  <c r="P36" i="33"/>
  <c r="O36" i="33"/>
  <c r="N36" i="33"/>
  <c r="M36" i="33"/>
  <c r="L36" i="33"/>
  <c r="K36" i="33"/>
  <c r="J36" i="33"/>
  <c r="I36" i="33"/>
  <c r="H36" i="33"/>
  <c r="G36" i="33"/>
  <c r="B36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B35" i="33"/>
  <c r="T34" i="33"/>
  <c r="S34" i="33"/>
  <c r="R34" i="33"/>
  <c r="Q34" i="33"/>
  <c r="P34" i="33"/>
  <c r="O34" i="33"/>
  <c r="N34" i="33"/>
  <c r="M34" i="33"/>
  <c r="L34" i="33"/>
  <c r="K34" i="33"/>
  <c r="J34" i="33"/>
  <c r="I34" i="33"/>
  <c r="H34" i="33"/>
  <c r="G34" i="33"/>
  <c r="B34" i="33"/>
  <c r="AB32" i="33"/>
  <c r="AB31" i="33"/>
  <c r="AB30" i="33"/>
  <c r="AB29" i="33"/>
  <c r="AB28" i="33"/>
  <c r="AB27" i="33"/>
  <c r="AB26" i="33"/>
  <c r="AB25" i="33"/>
  <c r="AB24" i="33"/>
  <c r="AB23" i="33"/>
  <c r="AB22" i="33"/>
  <c r="AB21" i="33"/>
  <c r="AB20" i="33"/>
  <c r="AB19" i="33"/>
  <c r="AB18" i="33"/>
  <c r="AB17" i="33"/>
  <c r="AB16" i="33"/>
  <c r="AB15" i="33"/>
  <c r="AB14" i="33"/>
  <c r="AB12" i="33"/>
  <c r="AB11" i="33"/>
  <c r="AB10" i="33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B36" i="32"/>
  <c r="T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B35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B34" i="32"/>
  <c r="AB32" i="32"/>
  <c r="AB31" i="32"/>
  <c r="AB30" i="32"/>
  <c r="AB29" i="32"/>
  <c r="AB28" i="32"/>
  <c r="AB27" i="32"/>
  <c r="AB26" i="32"/>
  <c r="AB25" i="32"/>
  <c r="AB24" i="32"/>
  <c r="AB23" i="32"/>
  <c r="AB22" i="32"/>
  <c r="AB21" i="32"/>
  <c r="AB20" i="32"/>
  <c r="AB19" i="32"/>
  <c r="AB18" i="32"/>
  <c r="AB17" i="32"/>
  <c r="AB16" i="32"/>
  <c r="AB15" i="32"/>
  <c r="AB14" i="32"/>
  <c r="AB13" i="32"/>
  <c r="AB12" i="32"/>
  <c r="AB11" i="32"/>
  <c r="AB10" i="32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B36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B35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B34" i="31"/>
  <c r="AB32" i="31"/>
  <c r="AB31" i="31"/>
  <c r="AB30" i="31"/>
  <c r="AB29" i="31"/>
  <c r="AB28" i="31"/>
  <c r="AB27" i="31"/>
  <c r="AB26" i="31"/>
  <c r="AB25" i="31"/>
  <c r="AB24" i="31"/>
  <c r="AB23" i="31"/>
  <c r="AB22" i="31"/>
  <c r="AB21" i="31"/>
  <c r="AB20" i="31"/>
  <c r="AB19" i="31"/>
  <c r="AB18" i="31"/>
  <c r="AB17" i="31"/>
  <c r="AB16" i="31"/>
  <c r="AB15" i="31"/>
  <c r="AB14" i="31"/>
  <c r="AB13" i="31"/>
  <c r="AB12" i="31"/>
  <c r="AB11" i="31"/>
  <c r="AB10" i="31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B36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B35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B34" i="30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B36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B35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B34" i="29"/>
  <c r="AB32" i="29"/>
  <c r="AB31" i="29"/>
  <c r="AB30" i="29"/>
  <c r="AB29" i="29"/>
  <c r="AB28" i="29"/>
  <c r="AB27" i="29"/>
  <c r="AB26" i="29"/>
  <c r="AB25" i="29"/>
  <c r="AB24" i="29"/>
  <c r="AB23" i="29"/>
  <c r="AB22" i="29"/>
  <c r="AB20" i="29"/>
  <c r="AB19" i="29"/>
  <c r="AB17" i="29"/>
  <c r="AB16" i="29"/>
  <c r="AB15" i="29"/>
  <c r="AB14" i="29"/>
  <c r="AB13" i="29"/>
  <c r="AB12" i="29"/>
  <c r="AB11" i="29"/>
  <c r="AB10" i="29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B36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B35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B34" i="28"/>
  <c r="AB32" i="28"/>
  <c r="AB31" i="28"/>
  <c r="AB30" i="28"/>
  <c r="AB29" i="28"/>
  <c r="AB28" i="28"/>
  <c r="AB27" i="28"/>
  <c r="AB26" i="28"/>
  <c r="AB25" i="28"/>
  <c r="AB24" i="28"/>
  <c r="AB23" i="28"/>
  <c r="AB22" i="28"/>
  <c r="AB21" i="28"/>
  <c r="AB20" i="28"/>
  <c r="AB19" i="28"/>
  <c r="AB18" i="28"/>
  <c r="AB17" i="28"/>
  <c r="AB16" i="28"/>
  <c r="AB15" i="28"/>
  <c r="AB14" i="28"/>
  <c r="AB13" i="28"/>
  <c r="AB12" i="28"/>
  <c r="AB11" i="28"/>
  <c r="AB10" i="28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B36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B35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B34" i="27"/>
  <c r="AB32" i="27"/>
  <c r="AB31" i="27"/>
  <c r="AB30" i="27"/>
  <c r="AB29" i="27"/>
  <c r="AB28" i="27"/>
  <c r="AB27" i="27"/>
  <c r="AB26" i="27"/>
  <c r="AB25" i="27"/>
  <c r="AB24" i="27"/>
  <c r="AB23" i="27"/>
  <c r="AB22" i="27"/>
  <c r="AB21" i="27"/>
  <c r="AB20" i="27"/>
  <c r="AB19" i="27"/>
  <c r="AB18" i="27"/>
  <c r="AB14" i="27"/>
  <c r="AB12" i="27"/>
  <c r="AB11" i="27"/>
  <c r="AB10" i="27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B36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B35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B34" i="26"/>
  <c r="AB32" i="26"/>
  <c r="AB31" i="26"/>
  <c r="AB30" i="26"/>
  <c r="AB29" i="26"/>
  <c r="AB28" i="26"/>
  <c r="AB27" i="26"/>
  <c r="AB26" i="26"/>
  <c r="AB25" i="26"/>
  <c r="AB24" i="26"/>
  <c r="AB19" i="26"/>
  <c r="AB18" i="26"/>
  <c r="AB17" i="26"/>
  <c r="AB16" i="26"/>
  <c r="AB15" i="26"/>
  <c r="AB14" i="26"/>
  <c r="AB13" i="26"/>
  <c r="AB12" i="26"/>
  <c r="AB11" i="26"/>
  <c r="AB10" i="26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B36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B35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B34" i="25"/>
  <c r="T36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G36" i="24"/>
  <c r="B36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B35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B34" i="24"/>
  <c r="AB32" i="24"/>
  <c r="AB31" i="24"/>
  <c r="AB30" i="24"/>
  <c r="AB29" i="24"/>
  <c r="AB28" i="24"/>
  <c r="AB27" i="24"/>
  <c r="AB26" i="24"/>
  <c r="AB25" i="24"/>
  <c r="AB24" i="24"/>
  <c r="AB23" i="24"/>
  <c r="AB22" i="24"/>
  <c r="AB21" i="24"/>
  <c r="AB20" i="24"/>
  <c r="AB19" i="24"/>
  <c r="AB18" i="24"/>
  <c r="AB17" i="24"/>
  <c r="AB16" i="24"/>
  <c r="AB15" i="24"/>
  <c r="AB14" i="24"/>
  <c r="AB13" i="24"/>
  <c r="AB12" i="24"/>
  <c r="AB11" i="24"/>
  <c r="AB10" i="24"/>
  <c r="T36" i="23"/>
  <c r="S36" i="23"/>
  <c r="R36" i="23"/>
  <c r="Q36" i="23"/>
  <c r="P36" i="23"/>
  <c r="O36" i="23"/>
  <c r="N36" i="23"/>
  <c r="M36" i="23"/>
  <c r="L36" i="23"/>
  <c r="K36" i="23"/>
  <c r="J36" i="23"/>
  <c r="I36" i="23"/>
  <c r="H36" i="23"/>
  <c r="G36" i="23"/>
  <c r="B36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B35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B34" i="23"/>
  <c r="AB32" i="23"/>
  <c r="AB31" i="23"/>
  <c r="AB30" i="23"/>
  <c r="AB29" i="23"/>
  <c r="AB27" i="23"/>
  <c r="AB26" i="23"/>
  <c r="AB25" i="23"/>
  <c r="AB24" i="23"/>
  <c r="AB23" i="23"/>
  <c r="AB22" i="23"/>
  <c r="AB21" i="23"/>
  <c r="AB20" i="23"/>
  <c r="AB19" i="23"/>
  <c r="AB18" i="23"/>
  <c r="AB17" i="23"/>
  <c r="AB16" i="23"/>
  <c r="AB15" i="23"/>
  <c r="AB14" i="23"/>
  <c r="AB13" i="23"/>
  <c r="AB12" i="23"/>
  <c r="AB11" i="23"/>
  <c r="AB10" i="23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B36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B35" i="22"/>
  <c r="T34" i="22"/>
  <c r="S34" i="22"/>
  <c r="R34" i="22"/>
  <c r="Q34" i="22"/>
  <c r="P34" i="22"/>
  <c r="O34" i="22"/>
  <c r="N34" i="22"/>
  <c r="M34" i="22"/>
  <c r="L34" i="22"/>
  <c r="K34" i="22"/>
  <c r="J34" i="22"/>
  <c r="I34" i="22"/>
  <c r="H34" i="22"/>
  <c r="G34" i="22"/>
  <c r="B34" i="22"/>
  <c r="AB32" i="22"/>
  <c r="AB31" i="22"/>
  <c r="AB30" i="22"/>
  <c r="AB29" i="22"/>
  <c r="AB28" i="22"/>
  <c r="AB27" i="22"/>
  <c r="AB26" i="22"/>
  <c r="AB25" i="22"/>
  <c r="AB23" i="22"/>
  <c r="AB22" i="22"/>
  <c r="AB21" i="22"/>
  <c r="AB20" i="22"/>
  <c r="AB19" i="22"/>
  <c r="AB18" i="22"/>
  <c r="AB17" i="22"/>
  <c r="AB16" i="22"/>
  <c r="AB15" i="22"/>
  <c r="AB14" i="22"/>
  <c r="AB13" i="22"/>
  <c r="AB12" i="22"/>
  <c r="AB11" i="22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B36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B35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B34" i="21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B36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B35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B34" i="20"/>
  <c r="AB32" i="20"/>
  <c r="AB31" i="20"/>
  <c r="AB30" i="20"/>
  <c r="AB29" i="20"/>
  <c r="AB28" i="20"/>
  <c r="AB27" i="20"/>
  <c r="AB26" i="20"/>
  <c r="AB25" i="20"/>
  <c r="AB24" i="20"/>
  <c r="AB23" i="20"/>
  <c r="AB22" i="20"/>
  <c r="AB21" i="20"/>
  <c r="AB20" i="20"/>
  <c r="AB19" i="20"/>
  <c r="AB18" i="20"/>
  <c r="AB17" i="20"/>
  <c r="AB16" i="20"/>
  <c r="AB15" i="20"/>
  <c r="AB14" i="20"/>
  <c r="AB12" i="20"/>
  <c r="AB11" i="20"/>
  <c r="AB10" i="20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B36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B35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B34" i="19"/>
  <c r="AB32" i="19"/>
  <c r="AB31" i="19"/>
  <c r="AB30" i="19"/>
  <c r="AB29" i="19"/>
  <c r="AB28" i="19"/>
  <c r="AB27" i="19"/>
  <c r="AB26" i="19"/>
  <c r="AB25" i="19"/>
  <c r="AB24" i="19"/>
  <c r="AB23" i="19"/>
  <c r="AB22" i="19"/>
  <c r="AB21" i="19"/>
  <c r="AB20" i="19"/>
  <c r="AB19" i="19"/>
  <c r="AB18" i="19"/>
  <c r="AB17" i="19"/>
  <c r="AB16" i="19"/>
  <c r="AB15" i="19"/>
  <c r="AB14" i="19"/>
  <c r="AB13" i="19"/>
  <c r="AB12" i="19"/>
  <c r="AB11" i="19"/>
  <c r="AB10" i="19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B36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B35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B34" i="18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B36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B35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B34" i="17"/>
  <c r="AB32" i="17"/>
  <c r="AB31" i="17"/>
  <c r="AB30" i="17"/>
  <c r="AB29" i="17"/>
  <c r="AB28" i="17"/>
  <c r="AB27" i="17"/>
  <c r="AB26" i="17"/>
  <c r="AB25" i="17"/>
  <c r="AB24" i="17"/>
  <c r="AB23" i="17"/>
  <c r="AB22" i="17"/>
  <c r="AB21" i="17"/>
  <c r="AB20" i="17"/>
  <c r="AB19" i="17"/>
  <c r="AB18" i="17"/>
  <c r="AB17" i="17"/>
  <c r="AB16" i="17"/>
  <c r="AB15" i="17"/>
  <c r="AB14" i="17"/>
  <c r="AB13" i="17"/>
  <c r="AB12" i="17"/>
  <c r="AB11" i="17"/>
  <c r="AB10" i="17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B36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B35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B34" i="16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B36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B35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B34" i="15"/>
  <c r="AB32" i="15"/>
  <c r="AB31" i="15"/>
  <c r="AB30" i="15"/>
  <c r="AB29" i="15"/>
  <c r="AB28" i="15"/>
  <c r="AB27" i="15"/>
  <c r="AB26" i="15"/>
  <c r="AB25" i="15"/>
  <c r="AB24" i="15"/>
  <c r="AB23" i="15"/>
  <c r="AB22" i="15"/>
  <c r="AB21" i="15"/>
  <c r="AB20" i="15"/>
  <c r="AB19" i="15"/>
  <c r="AB18" i="15"/>
  <c r="AB17" i="15"/>
  <c r="AB16" i="15"/>
  <c r="AB15" i="15"/>
  <c r="AB14" i="15"/>
  <c r="AB13" i="15"/>
  <c r="AB12" i="15"/>
  <c r="AB11" i="15"/>
  <c r="AB10" i="15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B36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G35" i="14"/>
  <c r="B35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B34" i="14"/>
  <c r="C32" i="14"/>
  <c r="AB32" i="14" s="1"/>
  <c r="C31" i="14"/>
  <c r="AB31" i="14" s="1"/>
  <c r="C30" i="14"/>
  <c r="AB30" i="14" s="1"/>
  <c r="C29" i="14"/>
  <c r="AB29" i="14" s="1"/>
  <c r="C28" i="14"/>
  <c r="AB28" i="14" s="1"/>
  <c r="C27" i="14"/>
  <c r="AB27" i="14" s="1"/>
  <c r="C26" i="14"/>
  <c r="AB26" i="14" s="1"/>
  <c r="C25" i="14"/>
  <c r="AB25" i="14" s="1"/>
  <c r="C24" i="14"/>
  <c r="AB24" i="14" s="1"/>
  <c r="C23" i="14"/>
  <c r="AB23" i="14" s="1"/>
  <c r="C22" i="14"/>
  <c r="AB22" i="14" s="1"/>
  <c r="C21" i="14"/>
  <c r="AB21" i="14" s="1"/>
  <c r="C20" i="14"/>
  <c r="AB20" i="14" s="1"/>
  <c r="C19" i="14"/>
  <c r="AB19" i="14" s="1"/>
  <c r="C18" i="14"/>
  <c r="AB18" i="14" s="1"/>
  <c r="C17" i="14"/>
  <c r="AB17" i="14" s="1"/>
  <c r="C16" i="14"/>
  <c r="AB16" i="14" s="1"/>
  <c r="C15" i="14"/>
  <c r="AB15" i="14" s="1"/>
  <c r="C14" i="14"/>
  <c r="AB14" i="14" s="1"/>
  <c r="C13" i="14"/>
  <c r="AB13" i="14" s="1"/>
  <c r="C12" i="14"/>
  <c r="AB12" i="14" s="1"/>
  <c r="C11" i="14"/>
  <c r="AB11" i="14" s="1"/>
  <c r="C10" i="14"/>
  <c r="AB10" i="14" s="1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B36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B35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B34" i="13"/>
  <c r="C32" i="13"/>
  <c r="AB32" i="13" s="1"/>
  <c r="C31" i="13"/>
  <c r="AB31" i="13" s="1"/>
  <c r="C30" i="13"/>
  <c r="AB30" i="13" s="1"/>
  <c r="C29" i="13"/>
  <c r="AB29" i="13" s="1"/>
  <c r="C28" i="13"/>
  <c r="AB28" i="13" s="1"/>
  <c r="C27" i="13"/>
  <c r="AB27" i="13" s="1"/>
  <c r="C26" i="13"/>
  <c r="AB26" i="13" s="1"/>
  <c r="C25" i="13"/>
  <c r="AB25" i="13" s="1"/>
  <c r="C24" i="13"/>
  <c r="AB24" i="13" s="1"/>
  <c r="C23" i="13"/>
  <c r="AB23" i="13" s="1"/>
  <c r="C22" i="13"/>
  <c r="AB22" i="13" s="1"/>
  <c r="C21" i="13"/>
  <c r="C20" i="13"/>
  <c r="AB20" i="13" s="1"/>
  <c r="C19" i="13"/>
  <c r="AB19" i="13" s="1"/>
  <c r="C18" i="13"/>
  <c r="AB18" i="13" s="1"/>
  <c r="AB17" i="13"/>
  <c r="C16" i="13"/>
  <c r="AB16" i="13" s="1"/>
  <c r="C15" i="13"/>
  <c r="AB15" i="13" s="1"/>
  <c r="C14" i="13"/>
  <c r="AB14" i="13" s="1"/>
  <c r="C13" i="13"/>
  <c r="AB13" i="13" s="1"/>
  <c r="C12" i="13"/>
  <c r="AB12" i="13" s="1"/>
  <c r="C11" i="13"/>
  <c r="AB11" i="13" s="1"/>
  <c r="C10" i="13"/>
  <c r="AB10" i="13" s="1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B36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B35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B34" i="12"/>
  <c r="C32" i="12"/>
  <c r="AB32" i="12" s="1"/>
  <c r="C31" i="12"/>
  <c r="AB31" i="12" s="1"/>
  <c r="C30" i="12"/>
  <c r="AB30" i="12" s="1"/>
  <c r="C29" i="12"/>
  <c r="AB29" i="12" s="1"/>
  <c r="C28" i="12"/>
  <c r="AB28" i="12" s="1"/>
  <c r="C27" i="12"/>
  <c r="AB27" i="12" s="1"/>
  <c r="C26" i="12"/>
  <c r="AB26" i="12" s="1"/>
  <c r="C25" i="12"/>
  <c r="C24" i="12"/>
  <c r="AB24" i="12" s="1"/>
  <c r="C23" i="12"/>
  <c r="AB23" i="12" s="1"/>
  <c r="C22" i="12"/>
  <c r="AB22" i="12" s="1"/>
  <c r="C21" i="12"/>
  <c r="AB21" i="12" s="1"/>
  <c r="C20" i="12"/>
  <c r="AB20" i="12" s="1"/>
  <c r="C19" i="12"/>
  <c r="AB19" i="12" s="1"/>
  <c r="C18" i="12"/>
  <c r="AB18" i="12" s="1"/>
  <c r="C17" i="12"/>
  <c r="AB17" i="12" s="1"/>
  <c r="C16" i="12"/>
  <c r="AB16" i="12" s="1"/>
  <c r="C15" i="12"/>
  <c r="AB15" i="12" s="1"/>
  <c r="C14" i="12"/>
  <c r="AB14" i="12" s="1"/>
  <c r="C13" i="12"/>
  <c r="AB13" i="12" s="1"/>
  <c r="C12" i="12"/>
  <c r="AB12" i="12" s="1"/>
  <c r="C11" i="12"/>
  <c r="AB11" i="12" s="1"/>
  <c r="C10" i="12"/>
  <c r="AB10" i="12" s="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B36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B35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B34" i="11"/>
  <c r="AB32" i="11"/>
  <c r="AB31" i="11"/>
  <c r="AB30" i="11"/>
  <c r="AB29" i="11"/>
  <c r="C28" i="11"/>
  <c r="AB28" i="11" s="1"/>
  <c r="C27" i="11"/>
  <c r="AB27" i="11" s="1"/>
  <c r="C26" i="11"/>
  <c r="AB26" i="11" s="1"/>
  <c r="C25" i="11"/>
  <c r="AB25" i="11" s="1"/>
  <c r="C24" i="11"/>
  <c r="AB24" i="11" s="1"/>
  <c r="C23" i="11"/>
  <c r="AB23" i="11" s="1"/>
  <c r="C22" i="11"/>
  <c r="AB22" i="11" s="1"/>
  <c r="C21" i="11"/>
  <c r="AB21" i="11" s="1"/>
  <c r="C20" i="11"/>
  <c r="AB20" i="11" s="1"/>
  <c r="C19" i="11"/>
  <c r="AB19" i="11" s="1"/>
  <c r="C18" i="11"/>
  <c r="AB18" i="11" s="1"/>
  <c r="C17" i="11"/>
  <c r="AB17" i="11" s="1"/>
  <c r="C16" i="11"/>
  <c r="AB16" i="11" s="1"/>
  <c r="C15" i="11"/>
  <c r="AB15" i="11" s="1"/>
  <c r="C14" i="11"/>
  <c r="AB14" i="11" s="1"/>
  <c r="C13" i="11"/>
  <c r="AB13" i="11" s="1"/>
  <c r="C12" i="11"/>
  <c r="AB12" i="11" s="1"/>
  <c r="C11" i="11"/>
  <c r="AB11" i="11" s="1"/>
  <c r="C10" i="11"/>
  <c r="AB10" i="11" s="1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B36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B35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B34" i="10"/>
  <c r="C32" i="10"/>
  <c r="AB32" i="10" s="1"/>
  <c r="C31" i="10"/>
  <c r="AB31" i="10" s="1"/>
  <c r="C30" i="10"/>
  <c r="AB30" i="10" s="1"/>
  <c r="C29" i="10"/>
  <c r="AB29" i="10" s="1"/>
  <c r="C28" i="10"/>
  <c r="AB28" i="10" s="1"/>
  <c r="C27" i="10"/>
  <c r="AB27" i="10" s="1"/>
  <c r="C26" i="10"/>
  <c r="AB26" i="10" s="1"/>
  <c r="C25" i="10"/>
  <c r="AB25" i="10" s="1"/>
  <c r="C24" i="10"/>
  <c r="AB24" i="10" s="1"/>
  <c r="C23" i="10"/>
  <c r="AB23" i="10" s="1"/>
  <c r="C22" i="10"/>
  <c r="AB22" i="10" s="1"/>
  <c r="C21" i="10"/>
  <c r="AB21" i="10" s="1"/>
  <c r="C20" i="10"/>
  <c r="AB20" i="10" s="1"/>
  <c r="C19" i="10"/>
  <c r="AB19" i="10" s="1"/>
  <c r="C18" i="10"/>
  <c r="AB18" i="10" s="1"/>
  <c r="C17" i="10"/>
  <c r="AB17" i="10" s="1"/>
  <c r="C15" i="10"/>
  <c r="AB15" i="10" s="1"/>
  <c r="C14" i="10"/>
  <c r="AB14" i="10" s="1"/>
  <c r="C13" i="10"/>
  <c r="AB13" i="10" s="1"/>
  <c r="C12" i="10"/>
  <c r="AB12" i="10" s="1"/>
  <c r="C11" i="10"/>
  <c r="AB11" i="10" s="1"/>
  <c r="C10" i="10"/>
  <c r="AB10" i="10" s="1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B36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B35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B34" i="9"/>
  <c r="C32" i="9"/>
  <c r="AB32" i="9" s="1"/>
  <c r="C31" i="9"/>
  <c r="AB31" i="9" s="1"/>
  <c r="C30" i="9"/>
  <c r="AB30" i="9" s="1"/>
  <c r="C29" i="9"/>
  <c r="AB29" i="9" s="1"/>
  <c r="C28" i="9"/>
  <c r="AB28" i="9" s="1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B36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B35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B34" i="8"/>
  <c r="AB32" i="8"/>
  <c r="AB31" i="8"/>
  <c r="AB30" i="8"/>
  <c r="AB29" i="8"/>
  <c r="AB28" i="8"/>
  <c r="C26" i="8"/>
  <c r="AB26" i="8" s="1"/>
  <c r="C25" i="8"/>
  <c r="AB25" i="8" s="1"/>
  <c r="C24" i="8"/>
  <c r="AB24" i="8" s="1"/>
  <c r="C23" i="8"/>
  <c r="AB23" i="8" s="1"/>
  <c r="C22" i="8"/>
  <c r="AB22" i="8" s="1"/>
  <c r="C21" i="8"/>
  <c r="AB21" i="8" s="1"/>
  <c r="C20" i="8"/>
  <c r="AB20" i="8" s="1"/>
  <c r="C19" i="8"/>
  <c r="AB19" i="8" s="1"/>
  <c r="C18" i="8"/>
  <c r="AB18" i="8" s="1"/>
  <c r="AB17" i="8"/>
  <c r="C16" i="8"/>
  <c r="AB16" i="8" s="1"/>
  <c r="C15" i="8"/>
  <c r="AB15" i="8" s="1"/>
  <c r="C14" i="8"/>
  <c r="AB14" i="8" s="1"/>
  <c r="C13" i="8"/>
  <c r="AB13" i="8" s="1"/>
  <c r="C12" i="8"/>
  <c r="AB12" i="8" s="1"/>
  <c r="C11" i="8"/>
  <c r="AB11" i="8" s="1"/>
  <c r="C10" i="8"/>
  <c r="AB10" i="8" s="1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B36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B35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B34" i="7"/>
  <c r="C32" i="7"/>
  <c r="AB32" i="7" s="1"/>
  <c r="C31" i="7"/>
  <c r="AB31" i="7" s="1"/>
  <c r="C30" i="7"/>
  <c r="AB30" i="7" s="1"/>
  <c r="C29" i="7"/>
  <c r="AB29" i="7" s="1"/>
  <c r="C28" i="7"/>
  <c r="AB28" i="7" s="1"/>
  <c r="C27" i="7"/>
  <c r="AB27" i="7" s="1"/>
  <c r="C26" i="7"/>
  <c r="AB26" i="7" s="1"/>
  <c r="C25" i="7"/>
  <c r="AB25" i="7" s="1"/>
  <c r="C24" i="7"/>
  <c r="AB24" i="7" s="1"/>
  <c r="C23" i="7"/>
  <c r="AB23" i="7" s="1"/>
  <c r="C22" i="7"/>
  <c r="AB22" i="7" s="1"/>
  <c r="C21" i="7"/>
  <c r="AB21" i="7" s="1"/>
  <c r="C20" i="7"/>
  <c r="AB20" i="7" s="1"/>
  <c r="C19" i="7"/>
  <c r="AB19" i="7" s="1"/>
  <c r="C18" i="7"/>
  <c r="AB18" i="7" s="1"/>
  <c r="C17" i="7"/>
  <c r="AB17" i="7" s="1"/>
  <c r="C16" i="7"/>
  <c r="AB16" i="7" s="1"/>
  <c r="C15" i="7"/>
  <c r="AB15" i="7" s="1"/>
  <c r="C14" i="7"/>
  <c r="AB14" i="7" s="1"/>
  <c r="C13" i="7"/>
  <c r="AB13" i="7" s="1"/>
  <c r="C12" i="7"/>
  <c r="AB12" i="7" s="1"/>
  <c r="C11" i="7"/>
  <c r="AB11" i="7" s="1"/>
  <c r="C10" i="7"/>
  <c r="AB10" i="7" s="1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B36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B35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B34" i="6"/>
  <c r="C32" i="6"/>
  <c r="AB32" i="6" s="1"/>
  <c r="C31" i="6"/>
  <c r="AB31" i="6" s="1"/>
  <c r="C30" i="6"/>
  <c r="AB30" i="6" s="1"/>
  <c r="C29" i="6"/>
  <c r="AB29" i="6" s="1"/>
  <c r="C28" i="6"/>
  <c r="AB28" i="6" s="1"/>
  <c r="C27" i="6"/>
  <c r="AB27" i="6" s="1"/>
  <c r="C26" i="6"/>
  <c r="AB26" i="6" s="1"/>
  <c r="C25" i="6"/>
  <c r="AB25" i="6" s="1"/>
  <c r="C24" i="6"/>
  <c r="AB24" i="6" s="1"/>
  <c r="C23" i="6"/>
  <c r="AB23" i="6" s="1"/>
  <c r="C22" i="6"/>
  <c r="AB22" i="6" s="1"/>
  <c r="C21" i="6"/>
  <c r="AB21" i="6" s="1"/>
  <c r="C20" i="6"/>
  <c r="AB20" i="6" s="1"/>
  <c r="C19" i="6"/>
  <c r="AB19" i="6" s="1"/>
  <c r="C18" i="6"/>
  <c r="AB18" i="6" s="1"/>
  <c r="C17" i="6"/>
  <c r="AB17" i="6" s="1"/>
  <c r="C16" i="6"/>
  <c r="AB16" i="6" s="1"/>
  <c r="C15" i="6"/>
  <c r="AB15" i="6" s="1"/>
  <c r="C14" i="6"/>
  <c r="AB14" i="6" s="1"/>
  <c r="C13" i="6"/>
  <c r="AB13" i="6" s="1"/>
  <c r="C12" i="6"/>
  <c r="AB12" i="6" s="1"/>
  <c r="C11" i="6"/>
  <c r="AB11" i="6" s="1"/>
  <c r="C10" i="6"/>
  <c r="AB10" i="6" s="1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B36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B35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B34" i="5"/>
  <c r="C32" i="5"/>
  <c r="AB32" i="5" s="1"/>
  <c r="C31" i="5"/>
  <c r="AB31" i="5" s="1"/>
  <c r="C30" i="5"/>
  <c r="AB30" i="5" s="1"/>
  <c r="C29" i="5"/>
  <c r="AB29" i="5" s="1"/>
  <c r="C28" i="5"/>
  <c r="AB28" i="5" s="1"/>
  <c r="C27" i="5"/>
  <c r="AB27" i="5" s="1"/>
  <c r="C26" i="5"/>
  <c r="AB26" i="5" s="1"/>
  <c r="C25" i="5"/>
  <c r="AB25" i="5" s="1"/>
  <c r="C24" i="5"/>
  <c r="AB24" i="5" s="1"/>
  <c r="C23" i="5"/>
  <c r="AB23" i="5" s="1"/>
  <c r="C22" i="5"/>
  <c r="AB22" i="5" s="1"/>
  <c r="C21" i="5"/>
  <c r="AB21" i="5" s="1"/>
  <c r="C20" i="5"/>
  <c r="AB20" i="5" s="1"/>
  <c r="C19" i="5"/>
  <c r="AB19" i="5" s="1"/>
  <c r="C18" i="5"/>
  <c r="AB18" i="5" s="1"/>
  <c r="C17" i="5"/>
  <c r="AB17" i="5" s="1"/>
  <c r="C16" i="5"/>
  <c r="AB16" i="5" s="1"/>
  <c r="C15" i="5"/>
  <c r="AB15" i="5" s="1"/>
  <c r="C14" i="5"/>
  <c r="AB14" i="5" s="1"/>
  <c r="C13" i="5"/>
  <c r="AB13" i="5" s="1"/>
  <c r="C12" i="5"/>
  <c r="AB12" i="5" s="1"/>
  <c r="C11" i="5"/>
  <c r="AB11" i="5" s="1"/>
  <c r="C10" i="5"/>
  <c r="AB10" i="5" s="1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B36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B35" i="4"/>
  <c r="T34" i="4"/>
  <c r="R34" i="4"/>
  <c r="Q34" i="4"/>
  <c r="P34" i="4"/>
  <c r="O34" i="4"/>
  <c r="N34" i="4"/>
  <c r="M34" i="4"/>
  <c r="L34" i="4"/>
  <c r="K34" i="4"/>
  <c r="J34" i="4"/>
  <c r="I34" i="4"/>
  <c r="H34" i="4"/>
  <c r="G34" i="4"/>
  <c r="B34" i="4"/>
  <c r="C32" i="4"/>
  <c r="AB32" i="4" s="1"/>
  <c r="C31" i="4"/>
  <c r="AB31" i="4" s="1"/>
  <c r="C30" i="4"/>
  <c r="AB30" i="4" s="1"/>
  <c r="C29" i="4"/>
  <c r="AB29" i="4" s="1"/>
  <c r="C28" i="4"/>
  <c r="AB28" i="4" s="1"/>
  <c r="C27" i="4"/>
  <c r="AB27" i="4" s="1"/>
  <c r="C26" i="4"/>
  <c r="AB26" i="4" s="1"/>
  <c r="C25" i="4"/>
  <c r="AB25" i="4" s="1"/>
  <c r="C24" i="4"/>
  <c r="AB24" i="4" s="1"/>
  <c r="C23" i="4"/>
  <c r="AB23" i="4" s="1"/>
  <c r="C22" i="4"/>
  <c r="AB22" i="4" s="1"/>
  <c r="C21" i="4"/>
  <c r="AB21" i="4" s="1"/>
  <c r="C20" i="4"/>
  <c r="AB20" i="4" s="1"/>
  <c r="C19" i="4"/>
  <c r="AB19" i="4" s="1"/>
  <c r="C18" i="4"/>
  <c r="AB18" i="4" s="1"/>
  <c r="C17" i="4"/>
  <c r="AB17" i="4" s="1"/>
  <c r="C16" i="4"/>
  <c r="AB16" i="4" s="1"/>
  <c r="C15" i="4"/>
  <c r="AB15" i="4" s="1"/>
  <c r="C14" i="4"/>
  <c r="AB14" i="4" s="1"/>
  <c r="C13" i="4"/>
  <c r="AB13" i="4" s="1"/>
  <c r="C12" i="4"/>
  <c r="AB12" i="4" s="1"/>
  <c r="C11" i="4"/>
  <c r="AB11" i="4" s="1"/>
  <c r="C10" i="4"/>
  <c r="AB10" i="4" s="1"/>
  <c r="R36" i="1"/>
  <c r="R35" i="1"/>
  <c r="R34" i="1"/>
  <c r="T36" i="1"/>
  <c r="S36" i="1"/>
  <c r="Q36" i="1"/>
  <c r="P36" i="1"/>
  <c r="O36" i="1"/>
  <c r="N36" i="1"/>
  <c r="M36" i="1"/>
  <c r="L36" i="1"/>
  <c r="K36" i="1"/>
  <c r="J36" i="1"/>
  <c r="I36" i="1"/>
  <c r="H36" i="1"/>
  <c r="G36" i="1"/>
  <c r="B36" i="1"/>
  <c r="T35" i="1"/>
  <c r="S35" i="1"/>
  <c r="Q35" i="1"/>
  <c r="P35" i="1"/>
  <c r="O35" i="1"/>
  <c r="N35" i="1"/>
  <c r="M35" i="1"/>
  <c r="L35" i="1"/>
  <c r="K35" i="1"/>
  <c r="J35" i="1"/>
  <c r="I35" i="1"/>
  <c r="H35" i="1"/>
  <c r="G35" i="1"/>
  <c r="B35" i="1"/>
  <c r="T34" i="1"/>
  <c r="S34" i="1"/>
  <c r="Q34" i="1"/>
  <c r="P34" i="1"/>
  <c r="O34" i="1"/>
  <c r="N34" i="1"/>
  <c r="M34" i="1"/>
  <c r="L34" i="1"/>
  <c r="K34" i="1"/>
  <c r="J34" i="1"/>
  <c r="I34" i="1"/>
  <c r="H34" i="1"/>
  <c r="G34" i="1"/>
  <c r="B34" i="1"/>
  <c r="C32" i="1"/>
  <c r="AB32" i="1" s="1"/>
  <c r="C31" i="1"/>
  <c r="AB31" i="1" s="1"/>
  <c r="C30" i="1"/>
  <c r="AB30" i="1" s="1"/>
  <c r="C29" i="1"/>
  <c r="AB29" i="1" s="1"/>
  <c r="C28" i="1"/>
  <c r="AB28" i="1" s="1"/>
  <c r="C27" i="1"/>
  <c r="AB27" i="1" s="1"/>
  <c r="C26" i="1"/>
  <c r="AB26" i="1" s="1"/>
  <c r="C25" i="1"/>
  <c r="AB25" i="1" s="1"/>
  <c r="C24" i="1"/>
  <c r="AB24" i="1" s="1"/>
  <c r="C23" i="1"/>
  <c r="AB23" i="1" s="1"/>
  <c r="C22" i="1"/>
  <c r="AB22" i="1" s="1"/>
  <c r="C21" i="1"/>
  <c r="AB21" i="1" s="1"/>
  <c r="C20" i="1"/>
  <c r="AB20" i="1" s="1"/>
  <c r="C19" i="1"/>
  <c r="AB19" i="1" s="1"/>
  <c r="C18" i="1"/>
  <c r="AB18" i="1" s="1"/>
  <c r="C17" i="1"/>
  <c r="AB17" i="1" s="1"/>
  <c r="C16" i="1"/>
  <c r="AB16" i="1" s="1"/>
  <c r="C15" i="1"/>
  <c r="AB15" i="1" s="1"/>
  <c r="C14" i="1"/>
  <c r="AB14" i="1" s="1"/>
  <c r="C13" i="1"/>
  <c r="AB13" i="1" s="1"/>
  <c r="C12" i="1"/>
  <c r="AB12" i="1" s="1"/>
  <c r="C11" i="1"/>
  <c r="AB11" i="1" s="1"/>
  <c r="C10" i="1"/>
  <c r="AB10" i="1" s="1"/>
  <c r="C9" i="1"/>
  <c r="AB9" i="1" s="1"/>
  <c r="C34" i="19" l="1"/>
  <c r="C34" i="32"/>
  <c r="C34" i="31"/>
  <c r="AB10" i="22"/>
  <c r="C35" i="22"/>
  <c r="C34" i="13"/>
  <c r="C34" i="7"/>
  <c r="C34" i="11"/>
  <c r="C34" i="22"/>
  <c r="C36" i="1"/>
  <c r="C34" i="4"/>
  <c r="C36" i="10"/>
  <c r="C34" i="14"/>
  <c r="C34" i="18"/>
  <c r="C34" i="21"/>
  <c r="C34" i="23"/>
  <c r="C34" i="5"/>
  <c r="C34" i="12"/>
  <c r="C34" i="17"/>
  <c r="C34" i="6"/>
  <c r="C34" i="10"/>
  <c r="C34" i="9"/>
  <c r="C36" i="11"/>
  <c r="C36" i="14"/>
  <c r="C34" i="16"/>
  <c r="C34" i="20"/>
  <c r="C36" i="22"/>
  <c r="C34" i="28"/>
  <c r="C34" i="29"/>
  <c r="C36" i="12"/>
  <c r="C34" i="15"/>
  <c r="C36" i="17"/>
  <c r="C36" i="20"/>
  <c r="C34" i="24"/>
  <c r="C34" i="25"/>
  <c r="C34" i="26"/>
  <c r="C36" i="27"/>
  <c r="C34" i="30"/>
  <c r="C36" i="33"/>
  <c r="C34" i="33"/>
  <c r="AB13" i="33"/>
  <c r="C35" i="33"/>
  <c r="C36" i="32"/>
  <c r="C35" i="32"/>
  <c r="C36" i="31"/>
  <c r="C35" i="31"/>
  <c r="C36" i="30"/>
  <c r="C35" i="30"/>
  <c r="C36" i="29"/>
  <c r="C35" i="29"/>
  <c r="C36" i="28"/>
  <c r="C35" i="28"/>
  <c r="C34" i="27"/>
  <c r="AB13" i="27"/>
  <c r="C35" i="27"/>
  <c r="C36" i="25"/>
  <c r="C36" i="26"/>
  <c r="C35" i="25"/>
  <c r="C35" i="26"/>
  <c r="C36" i="24"/>
  <c r="C35" i="24"/>
  <c r="C36" i="23"/>
  <c r="C35" i="23"/>
  <c r="C36" i="21"/>
  <c r="C35" i="21"/>
  <c r="AB13" i="20"/>
  <c r="C35" i="20"/>
  <c r="C36" i="18"/>
  <c r="C36" i="19"/>
  <c r="C35" i="18"/>
  <c r="C35" i="19"/>
  <c r="C35" i="17"/>
  <c r="C36" i="16"/>
  <c r="C35" i="16"/>
  <c r="C36" i="15"/>
  <c r="C35" i="15"/>
  <c r="C35" i="14"/>
  <c r="C36" i="13"/>
  <c r="C35" i="13"/>
  <c r="C35" i="12"/>
  <c r="C35" i="11"/>
  <c r="C35" i="10"/>
  <c r="C36" i="9"/>
  <c r="C35" i="9"/>
  <c r="C34" i="8"/>
  <c r="C36" i="8"/>
  <c r="C35" i="8"/>
  <c r="C36" i="7"/>
  <c r="C35" i="7"/>
  <c r="C36" i="6"/>
  <c r="C35" i="6"/>
  <c r="C36" i="5"/>
  <c r="C35" i="5"/>
  <c r="C36" i="4"/>
  <c r="C35" i="4"/>
  <c r="C35" i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ifinoti</author>
  </authors>
  <commentList>
    <comment ref="T29" authorId="0" shapeId="0" xr:uid="{00000000-0006-0000-0600-000001000000}">
      <text>
        <r>
          <rPr>
            <b/>
            <sz val="9"/>
            <color indexed="81"/>
            <rFont val="Segoe UI"/>
            <family val="2"/>
          </rPr>
          <t>Casemiro:
Vazamento na linha de flúor</t>
        </r>
      </text>
    </comment>
    <comment ref="T30" authorId="0" shapeId="0" xr:uid="{00000000-0006-0000-0600-000002000000}">
      <text>
        <r>
          <rPr>
            <b/>
            <sz val="9"/>
            <color indexed="81"/>
            <rFont val="Segoe UI"/>
            <family val="2"/>
          </rPr>
          <t xml:space="preserve">Casemiro:
Vazamento na linha de flúor </t>
        </r>
      </text>
    </comment>
    <comment ref="T31" authorId="0" shapeId="0" xr:uid="{00000000-0006-0000-0600-000003000000}">
      <text>
        <r>
          <rPr>
            <b/>
            <sz val="9"/>
            <color indexed="81"/>
            <rFont val="Segoe UI"/>
            <family val="2"/>
          </rPr>
          <t>Casemiro:</t>
        </r>
        <r>
          <rPr>
            <sz val="9"/>
            <color indexed="81"/>
            <rFont val="Segoe UI"/>
            <family val="2"/>
          </rPr>
          <t xml:space="preserve">
Vazamento na linha de flúor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ifinoti</author>
  </authors>
  <commentList>
    <comment ref="F27" authorId="0" shapeId="0" xr:uid="{00000000-0006-0000-0800-000001000000}">
      <text>
        <r>
          <rPr>
            <b/>
            <sz val="9"/>
            <color indexed="81"/>
            <rFont val="Segoe UI"/>
            <family val="2"/>
          </rPr>
          <t xml:space="preserve">Casemiro: 
Valor travado na tela por causa da perda de comunicação
</t>
        </r>
      </text>
    </comment>
  </commentList>
</comments>
</file>

<file path=xl/sharedStrings.xml><?xml version="1.0" encoding="utf-8"?>
<sst xmlns="http://schemas.openxmlformats.org/spreadsheetml/2006/main" count="1924" uniqueCount="72">
  <si>
    <t>Código do Formulário</t>
  </si>
  <si>
    <t>Nome do Formulário</t>
  </si>
  <si>
    <r>
      <t xml:space="preserve">FO-AG0469 </t>
    </r>
    <r>
      <rPr>
        <b/>
        <sz val="10"/>
        <color indexed="8"/>
        <rFont val="Verdana"/>
        <family val="2"/>
      </rPr>
      <t>V1</t>
    </r>
  </si>
  <si>
    <t>BOLETIM DIÁRIO CONTROLE DE OPERAÇÃO</t>
  </si>
  <si>
    <t>Vinculado ao Instrumento: PE-QA0002 - Controle de Registros do Sistema Integrado Sabesp</t>
  </si>
  <si>
    <t>Operador Diurno:</t>
  </si>
  <si>
    <t>Operador Noturno:</t>
  </si>
  <si>
    <t>DATA:</t>
  </si>
  <si>
    <t>HORÁRIO</t>
  </si>
  <si>
    <t>VOLUME  TRATADO</t>
  </si>
  <si>
    <t>VAZÃO (L/s)</t>
  </si>
  <si>
    <t>R1 - ETA</t>
  </si>
  <si>
    <t>R2 - Rob. Chaves</t>
  </si>
  <si>
    <t>R3 - Franklin</t>
  </si>
  <si>
    <t xml:space="preserve"> ESTAÇÃO DE TRATAMENTO DE ÁGUA: </t>
  </si>
  <si>
    <t>BANANAL</t>
  </si>
  <si>
    <t>pH</t>
  </si>
  <si>
    <t>COR</t>
  </si>
  <si>
    <t>TURBIDEZ</t>
  </si>
  <si>
    <t>CLORO</t>
  </si>
  <si>
    <t>FLÚOR</t>
  </si>
  <si>
    <t>SULFATO</t>
  </si>
  <si>
    <t>BRUT.</t>
  </si>
  <si>
    <t>DEC.</t>
  </si>
  <si>
    <t>FINAL</t>
  </si>
  <si>
    <t>FILT.</t>
  </si>
  <si>
    <t>PRÉ</t>
  </si>
  <si>
    <t>ppm</t>
  </si>
  <si>
    <t>kg/h</t>
  </si>
  <si>
    <t>ml/min</t>
  </si>
  <si>
    <t>DENS.</t>
  </si>
  <si>
    <t>PÓS</t>
  </si>
  <si>
    <t>Conc.</t>
  </si>
  <si>
    <t>MIN.</t>
  </si>
  <si>
    <t>MÉD.</t>
  </si>
  <si>
    <t>MÁX.</t>
  </si>
  <si>
    <t>Observações:</t>
  </si>
  <si>
    <t>BOMBAS EM OPERAÇÃO</t>
  </si>
  <si>
    <t>Grupo 1</t>
  </si>
  <si>
    <t>Grupo 2</t>
  </si>
  <si>
    <t>Grupo 3</t>
  </si>
  <si>
    <t>00:00 às 07:00 | 07:00 às 19:00h</t>
  </si>
  <si>
    <t>19:00 às 07:00h</t>
  </si>
  <si>
    <t>UNIDADE: RVDP 33</t>
  </si>
  <si>
    <t>Cleber Casemiro/Ana Lúcia</t>
  </si>
  <si>
    <t>Operador noturno:</t>
  </si>
  <si>
    <t>Cleber Casemiro</t>
  </si>
  <si>
    <r>
      <t xml:space="preserve">FO-AG0469 </t>
    </r>
    <r>
      <rPr>
        <b/>
        <i/>
        <sz val="10"/>
        <color indexed="8"/>
        <rFont val="Verdana"/>
        <family val="2"/>
      </rPr>
      <t>V1</t>
    </r>
  </si>
  <si>
    <t>Juliano/João Pedro</t>
  </si>
  <si>
    <t>João Pedro</t>
  </si>
  <si>
    <t>Troca de tanque de sulfato as 18;45 densidade 1100 e concentração 173,8</t>
  </si>
  <si>
    <t>Juliano</t>
  </si>
  <si>
    <t>Juliano/Jão Pedro</t>
  </si>
  <si>
    <t>Troca de tanque de sulfato as 05:10 densidade 1095 e concentração 164,20.</t>
  </si>
  <si>
    <t>s</t>
  </si>
  <si>
    <t>Troca de tanque de sulfato as 06:30 densidade 1090 e concentração 155,90.</t>
  </si>
  <si>
    <t>Vazamento na linha de flúor após a dosadora fez teor de Flúor diminuir.</t>
  </si>
  <si>
    <t>S/C</t>
  </si>
  <si>
    <t>Troca de tanque de sulfato as 06:30 densidade 1100 e concentração 173,80.</t>
  </si>
  <si>
    <t>0,216.</t>
  </si>
  <si>
    <t>Troca de densidade na solução de sulfato para 1085</t>
  </si>
  <si>
    <t>Troca de Tanque ás 21:55 Densidade 1105 Concentração 182,9.</t>
  </si>
  <si>
    <t>Densidade do sulfato atualizada densidade 1080 concentração 138,20</t>
  </si>
  <si>
    <t>Densidade do sulfato atualizada densidade 1090 concentração 155,90</t>
  </si>
  <si>
    <t>juliano/joão Pedro</t>
  </si>
  <si>
    <t xml:space="preserve">Densidade do sulfato 1090 e concentração 155,90 </t>
  </si>
  <si>
    <t>Densidade revida às 20:22 hrs 1080 concentração 138,20</t>
  </si>
  <si>
    <t xml:space="preserve">Densidade do sulfato 1095 e concentração 164,20. </t>
  </si>
  <si>
    <t>Troca das bombas de sucção de hipoclorito para o tanque 2</t>
  </si>
  <si>
    <t xml:space="preserve">Densidade do sulfato 1100 e concentração 192,0. </t>
  </si>
  <si>
    <t xml:space="preserve">Densidade do sulfato 1075 e concentração 129,0. </t>
  </si>
  <si>
    <t>Troca de tanque de sufato densidade 1055 concetração 93,9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</si>
</sst>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"/>
    <numFmt numFmtId="165" formatCode="0.0"/>
    <numFmt numFmtId="166" formatCode="0.000"/>
  </numFmts>
  <fonts count="42" x14ac:knownFonts="1">
    <font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indexed="8"/>
      <name val="Verdana"/>
      <family val="2"/>
    </font>
    <font>
      <b/>
      <vertAlign val="superscript"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b/>
      <sz val="10"/>
      <color rgb="FFFF0000"/>
      <name val="Verdana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Verdana"/>
      <family val="2"/>
    </font>
    <font>
      <i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i/>
      <sz val="10"/>
      <color indexed="8"/>
      <name val="Verdana"/>
      <family val="2"/>
    </font>
    <font>
      <b/>
      <i/>
      <vertAlign val="superscript"/>
      <sz val="10"/>
      <color theme="1"/>
      <name val="Verdana"/>
      <family val="2"/>
    </font>
    <font>
      <b/>
      <i/>
      <sz val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8"/>
      <name val="Verdana"/>
      <family val="2"/>
    </font>
    <font>
      <b/>
      <i/>
      <sz val="10"/>
      <name val="Verdana"/>
      <family val="2"/>
    </font>
    <font>
      <b/>
      <i/>
      <sz val="7"/>
      <name val="Verdana"/>
      <family val="2"/>
    </font>
    <font>
      <i/>
      <sz val="10"/>
      <name val="Verdana"/>
      <family val="2"/>
    </font>
    <font>
      <i/>
      <sz val="10"/>
      <name val="Calibri"/>
      <family val="2"/>
      <scheme val="minor"/>
    </font>
    <font>
      <b/>
      <i/>
      <sz val="10"/>
      <color rgb="FFFF0000"/>
      <name val="Verdana"/>
      <family val="2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238">
    <xf numFmtId="0" fontId="0" fillId="0" borderId="0" xfId="0"/>
    <xf numFmtId="0" fontId="9" fillId="2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165" fontId="7" fillId="2" borderId="10" xfId="0" applyNumberFormat="1" applyFont="1" applyFill="1" applyBorder="1" applyAlignment="1" applyProtection="1">
      <alignment horizontal="center"/>
      <protection locked="0"/>
    </xf>
    <xf numFmtId="1" fontId="7" fillId="3" borderId="30" xfId="0" applyNumberFormat="1" applyFont="1" applyFill="1" applyBorder="1" applyAlignment="1" applyProtection="1">
      <alignment horizontal="center"/>
      <protection locked="0"/>
    </xf>
    <xf numFmtId="0" fontId="7" fillId="2" borderId="9" xfId="0" applyFont="1" applyFill="1" applyBorder="1" applyAlignment="1">
      <alignment horizontal="center"/>
    </xf>
    <xf numFmtId="2" fontId="7" fillId="2" borderId="10" xfId="0" applyNumberFormat="1" applyFont="1" applyFill="1" applyBorder="1"/>
    <xf numFmtId="1" fontId="7" fillId="2" borderId="10" xfId="0" applyNumberFormat="1" applyFont="1" applyFill="1" applyBorder="1"/>
    <xf numFmtId="165" fontId="7" fillId="2" borderId="10" xfId="0" applyNumberFormat="1" applyFont="1" applyFill="1" applyBorder="1"/>
    <xf numFmtId="1" fontId="7" fillId="2" borderId="12" xfId="0" applyNumberFormat="1" applyFont="1" applyFill="1" applyBorder="1"/>
    <xf numFmtId="0" fontId="7" fillId="0" borderId="12" xfId="0" applyFont="1" applyBorder="1" applyProtection="1">
      <protection locked="0"/>
    </xf>
    <xf numFmtId="0" fontId="7" fillId="0" borderId="38" xfId="0" applyFont="1" applyBorder="1" applyProtection="1">
      <protection locked="0"/>
    </xf>
    <xf numFmtId="1" fontId="15" fillId="2" borderId="10" xfId="0" applyNumberFormat="1" applyFont="1" applyFill="1" applyBorder="1" applyAlignment="1">
      <alignment horizontal="center"/>
    </xf>
    <xf numFmtId="2" fontId="15" fillId="2" borderId="10" xfId="0" applyNumberFormat="1" applyFont="1" applyFill="1" applyBorder="1" applyAlignment="1">
      <alignment horizontal="center"/>
    </xf>
    <xf numFmtId="2" fontId="15" fillId="2" borderId="10" xfId="0" applyNumberFormat="1" applyFont="1" applyFill="1" applyBorder="1"/>
    <xf numFmtId="2" fontId="11" fillId="0" borderId="10" xfId="0" applyNumberFormat="1" applyFont="1" applyBorder="1" applyAlignment="1" applyProtection="1">
      <alignment horizontal="center"/>
      <protection locked="0"/>
    </xf>
    <xf numFmtId="2" fontId="11" fillId="4" borderId="10" xfId="0" applyNumberFormat="1" applyFont="1" applyFill="1" applyBorder="1" applyAlignment="1" applyProtection="1">
      <alignment horizontal="center" vertical="center"/>
      <protection locked="0"/>
    </xf>
    <xf numFmtId="2" fontId="14" fillId="2" borderId="10" xfId="0" applyNumberFormat="1" applyFont="1" applyFill="1" applyBorder="1" applyAlignment="1" applyProtection="1">
      <alignment horizontal="center"/>
      <protection locked="0"/>
    </xf>
    <xf numFmtId="2" fontId="16" fillId="0" borderId="10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2" fontId="0" fillId="0" borderId="0" xfId="0" applyNumberFormat="1"/>
    <xf numFmtId="2" fontId="7" fillId="4" borderId="10" xfId="0" applyNumberFormat="1" applyFont="1" applyFill="1" applyBorder="1" applyAlignment="1" applyProtection="1">
      <alignment horizontal="center"/>
      <protection locked="0"/>
    </xf>
    <xf numFmtId="2" fontId="14" fillId="0" borderId="10" xfId="0" applyNumberFormat="1" applyFont="1" applyBorder="1" applyAlignment="1" applyProtection="1">
      <alignment horizontal="center"/>
      <protection locked="0"/>
    </xf>
    <xf numFmtId="2" fontId="7" fillId="2" borderId="10" xfId="1" applyNumberFormat="1" applyFont="1" applyFill="1" applyBorder="1" applyAlignment="1" applyProtection="1">
      <alignment horizontal="center"/>
      <protection locked="0"/>
    </xf>
    <xf numFmtId="2" fontId="16" fillId="0" borderId="10" xfId="0" applyNumberFormat="1" applyFont="1" applyBorder="1" applyAlignment="1" applyProtection="1">
      <alignment horizontal="center"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6" fontId="7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15" fillId="2" borderId="10" xfId="0" applyNumberFormat="1" applyFont="1" applyFill="1" applyBorder="1" applyAlignment="1">
      <alignment horizontal="center"/>
    </xf>
    <xf numFmtId="2" fontId="11" fillId="2" borderId="10" xfId="0" applyNumberFormat="1" applyFont="1" applyFill="1" applyBorder="1" applyAlignment="1" applyProtection="1">
      <alignment horizontal="center"/>
      <protection locked="0"/>
    </xf>
    <xf numFmtId="2" fontId="20" fillId="0" borderId="10" xfId="0" applyNumberFormat="1" applyFont="1" applyBorder="1" applyAlignment="1" applyProtection="1">
      <alignment horizontal="center"/>
      <protection locked="0"/>
    </xf>
    <xf numFmtId="2" fontId="18" fillId="4" borderId="10" xfId="0" applyNumberFormat="1" applyFont="1" applyFill="1" applyBorder="1" applyAlignment="1" applyProtection="1">
      <alignment horizontal="center" vertical="center"/>
      <protection locked="0"/>
    </xf>
    <xf numFmtId="2" fontId="14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5" fontId="2" fillId="2" borderId="10" xfId="0" applyNumberFormat="1" applyFont="1" applyFill="1" applyBorder="1" applyAlignment="1" applyProtection="1">
      <alignment horizontal="center"/>
      <protection locked="0"/>
    </xf>
    <xf numFmtId="1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31" fillId="2" borderId="10" xfId="0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/>
    </xf>
    <xf numFmtId="1" fontId="32" fillId="2" borderId="10" xfId="0" applyNumberFormat="1" applyFont="1" applyFill="1" applyBorder="1" applyAlignment="1" applyProtection="1">
      <alignment horizontal="center"/>
      <protection locked="0"/>
    </xf>
    <xf numFmtId="2" fontId="32" fillId="2" borderId="10" xfId="0" applyNumberFormat="1" applyFont="1" applyFill="1" applyBorder="1" applyAlignment="1" applyProtection="1">
      <alignment horizontal="center"/>
      <protection locked="0"/>
    </xf>
    <xf numFmtId="165" fontId="32" fillId="2" borderId="10" xfId="0" applyNumberFormat="1" applyFont="1" applyFill="1" applyBorder="1" applyAlignment="1" applyProtection="1">
      <alignment horizontal="center"/>
      <protection locked="0"/>
    </xf>
    <xf numFmtId="1" fontId="32" fillId="3" borderId="30" xfId="0" applyNumberFormat="1" applyFont="1" applyFill="1" applyBorder="1" applyAlignment="1" applyProtection="1">
      <alignment horizontal="center"/>
      <protection locked="0"/>
    </xf>
    <xf numFmtId="0" fontId="32" fillId="2" borderId="9" xfId="0" applyFont="1" applyFill="1" applyBorder="1" applyAlignment="1">
      <alignment horizontal="center"/>
    </xf>
    <xf numFmtId="2" fontId="20" fillId="4" borderId="10" xfId="0" applyNumberFormat="1" applyFont="1" applyFill="1" applyBorder="1" applyAlignment="1" applyProtection="1">
      <alignment horizontal="center" vertical="center"/>
      <protection locked="0"/>
    </xf>
    <xf numFmtId="2" fontId="21" fillId="2" borderId="10" xfId="0" applyNumberFormat="1" applyFont="1" applyFill="1" applyBorder="1" applyAlignment="1" applyProtection="1">
      <alignment horizontal="center"/>
      <protection locked="0"/>
    </xf>
    <xf numFmtId="2" fontId="16" fillId="2" borderId="10" xfId="0" applyNumberFormat="1" applyFont="1" applyFill="1" applyBorder="1" applyAlignment="1" applyProtection="1">
      <alignment horizontal="center"/>
      <protection locked="0"/>
    </xf>
    <xf numFmtId="1" fontId="33" fillId="2" borderId="10" xfId="0" applyNumberFormat="1" applyFont="1" applyFill="1" applyBorder="1" applyAlignment="1">
      <alignment horizontal="center"/>
    </xf>
    <xf numFmtId="2" fontId="33" fillId="2" borderId="10" xfId="0" applyNumberFormat="1" applyFont="1" applyFill="1" applyBorder="1" applyAlignment="1">
      <alignment horizontal="center"/>
    </xf>
    <xf numFmtId="2" fontId="33" fillId="2" borderId="10" xfId="0" applyNumberFormat="1" applyFont="1" applyFill="1" applyBorder="1"/>
    <xf numFmtId="2" fontId="32" fillId="2" borderId="10" xfId="0" applyNumberFormat="1" applyFont="1" applyFill="1" applyBorder="1"/>
    <xf numFmtId="1" fontId="32" fillId="2" borderId="10" xfId="0" applyNumberFormat="1" applyFont="1" applyFill="1" applyBorder="1"/>
    <xf numFmtId="165" fontId="32" fillId="2" borderId="10" xfId="0" applyNumberFormat="1" applyFont="1" applyFill="1" applyBorder="1"/>
    <xf numFmtId="1" fontId="32" fillId="2" borderId="12" xfId="0" applyNumberFormat="1" applyFont="1" applyFill="1" applyBorder="1"/>
    <xf numFmtId="0" fontId="32" fillId="0" borderId="12" xfId="0" applyFont="1" applyBorder="1" applyProtection="1">
      <protection locked="0"/>
    </xf>
    <xf numFmtId="0" fontId="32" fillId="0" borderId="38" xfId="0" applyFont="1" applyBorder="1" applyProtection="1">
      <protection locked="0"/>
    </xf>
    <xf numFmtId="0" fontId="32" fillId="2" borderId="28" xfId="0" applyFont="1" applyFill="1" applyBorder="1" applyAlignment="1">
      <alignment horizontal="center"/>
    </xf>
    <xf numFmtId="1" fontId="33" fillId="2" borderId="29" xfId="0" applyNumberFormat="1" applyFont="1" applyFill="1" applyBorder="1" applyAlignment="1">
      <alignment horizontal="center"/>
    </xf>
    <xf numFmtId="2" fontId="33" fillId="2" borderId="29" xfId="0" applyNumberFormat="1" applyFont="1" applyFill="1" applyBorder="1" applyAlignment="1">
      <alignment horizontal="center"/>
    </xf>
    <xf numFmtId="2" fontId="33" fillId="2" borderId="29" xfId="0" applyNumberFormat="1" applyFont="1" applyFill="1" applyBorder="1"/>
    <xf numFmtId="2" fontId="32" fillId="2" borderId="29" xfId="0" applyNumberFormat="1" applyFont="1" applyFill="1" applyBorder="1"/>
    <xf numFmtId="1" fontId="32" fillId="2" borderId="29" xfId="0" applyNumberFormat="1" applyFont="1" applyFill="1" applyBorder="1"/>
    <xf numFmtId="165" fontId="32" fillId="2" borderId="29" xfId="0" applyNumberFormat="1" applyFont="1" applyFill="1" applyBorder="1"/>
    <xf numFmtId="1" fontId="32" fillId="2" borderId="30" xfId="0" applyNumberFormat="1" applyFont="1" applyFill="1" applyBorder="1"/>
    <xf numFmtId="0" fontId="0" fillId="0" borderId="23" xfId="0" applyBorder="1"/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35" fillId="0" borderId="10" xfId="0" applyNumberFormat="1" applyFon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36" fillId="0" borderId="10" xfId="0" applyNumberFormat="1" applyFont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2" fontId="37" fillId="2" borderId="10" xfId="0" applyNumberFormat="1" applyFont="1" applyFill="1" applyBorder="1" applyAlignment="1" applyProtection="1">
      <alignment horizontal="center"/>
      <protection locked="0"/>
    </xf>
    <xf numFmtId="2" fontId="21" fillId="0" borderId="10" xfId="0" applyNumberFormat="1" applyFont="1" applyBorder="1" applyAlignment="1" applyProtection="1">
      <alignment horizontal="center"/>
      <protection locked="0"/>
    </xf>
    <xf numFmtId="2" fontId="21" fillId="4" borderId="10" xfId="0" applyNumberFormat="1" applyFont="1" applyFill="1" applyBorder="1" applyAlignment="1" applyProtection="1">
      <alignment horizontal="center" vertical="center"/>
      <protection locked="0"/>
    </xf>
    <xf numFmtId="2" fontId="37" fillId="4" borderId="10" xfId="0" applyNumberFormat="1" applyFont="1" applyFill="1" applyBorder="1" applyAlignment="1" applyProtection="1">
      <alignment horizontal="center" vertical="center"/>
      <protection locked="0"/>
    </xf>
    <xf numFmtId="1" fontId="7" fillId="2" borderId="22" xfId="0" applyNumberFormat="1" applyFont="1" applyFill="1" applyBorder="1" applyAlignment="1" applyProtection="1">
      <alignment horizontal="center"/>
      <protection locked="0"/>
    </xf>
    <xf numFmtId="2" fontId="41" fillId="0" borderId="10" xfId="0" applyNumberFormat="1" applyFont="1" applyBorder="1" applyAlignment="1" applyProtection="1">
      <alignment horizontal="center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/>
    </xf>
    <xf numFmtId="14" fontId="13" fillId="0" borderId="19" xfId="0" applyNumberFormat="1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8" fillId="2" borderId="21" xfId="0" applyFont="1" applyFill="1" applyBorder="1" applyAlignment="1">
      <alignment horizontal="center" vertical="center" textRotation="90" wrapText="1"/>
    </xf>
    <xf numFmtId="0" fontId="8" fillId="2" borderId="28" xfId="0" applyFont="1" applyFill="1" applyBorder="1" applyAlignment="1">
      <alignment horizontal="center" vertical="center" textRotation="90" wrapText="1"/>
    </xf>
    <xf numFmtId="164" fontId="8" fillId="2" borderId="22" xfId="0" applyNumberFormat="1" applyFont="1" applyFill="1" applyBorder="1" applyAlignment="1">
      <alignment horizontal="center" vertical="center" textRotation="90" wrapText="1"/>
    </xf>
    <xf numFmtId="164" fontId="8" fillId="2" borderId="29" xfId="0" applyNumberFormat="1" applyFont="1" applyFill="1" applyBorder="1" applyAlignment="1">
      <alignment horizontal="center" vertical="center" textRotation="90" wrapText="1"/>
    </xf>
    <xf numFmtId="0" fontId="8" fillId="2" borderId="22" xfId="0" applyFont="1" applyFill="1" applyBorder="1" applyAlignment="1">
      <alignment horizontal="center" vertical="center" textRotation="90" wrapText="1"/>
    </xf>
    <xf numFmtId="0" fontId="8" fillId="2" borderId="29" xfId="0" applyFont="1" applyFill="1" applyBorder="1" applyAlignment="1">
      <alignment horizontal="center" vertical="center" textRotation="90" wrapText="1"/>
    </xf>
    <xf numFmtId="0" fontId="6" fillId="2" borderId="22" xfId="0" applyFont="1" applyFill="1" applyBorder="1" applyAlignment="1">
      <alignment horizontal="center" vertical="center" textRotation="90"/>
    </xf>
    <xf numFmtId="0" fontId="6" fillId="2" borderId="29" xfId="0" applyFont="1" applyFill="1" applyBorder="1" applyAlignment="1">
      <alignment horizontal="center" vertical="center" textRotation="90"/>
    </xf>
    <xf numFmtId="0" fontId="6" fillId="2" borderId="22" xfId="0" applyFont="1" applyFill="1" applyBorder="1" applyAlignment="1">
      <alignment horizontal="center" vertical="center" textRotation="90" wrapText="1"/>
    </xf>
    <xf numFmtId="0" fontId="6" fillId="2" borderId="29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/>
    </xf>
    <xf numFmtId="0" fontId="13" fillId="2" borderId="16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39" xfId="0" applyFont="1" applyFill="1" applyBorder="1" applyAlignment="1" applyProtection="1">
      <alignment horizontal="center" vertical="center"/>
      <protection locked="0"/>
    </xf>
    <xf numFmtId="0" fontId="13" fillId="2" borderId="17" xfId="0" applyFont="1" applyFill="1" applyBorder="1" applyAlignment="1">
      <alignment horizontal="center" vertical="center"/>
    </xf>
    <xf numFmtId="0" fontId="13" fillId="2" borderId="17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11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7" fillId="2" borderId="33" xfId="0" applyFont="1" applyFill="1" applyBorder="1" applyAlignment="1" applyProtection="1">
      <alignment horizontal="left"/>
      <protection locked="0"/>
    </xf>
    <xf numFmtId="0" fontId="7" fillId="2" borderId="25" xfId="0" applyFont="1" applyFill="1" applyBorder="1" applyAlignment="1" applyProtection="1">
      <alignment horizontal="left"/>
      <protection locked="0"/>
    </xf>
    <xf numFmtId="0" fontId="7" fillId="2" borderId="27" xfId="0" applyFont="1" applyFill="1" applyBorder="1" applyAlignment="1" applyProtection="1">
      <alignment horizontal="left"/>
      <protection locked="0"/>
    </xf>
    <xf numFmtId="0" fontId="7" fillId="0" borderId="10" xfId="0" applyFont="1" applyBorder="1"/>
    <xf numFmtId="0" fontId="7" fillId="2" borderId="34" xfId="0" applyFont="1" applyFill="1" applyBorder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left"/>
      <protection locked="0"/>
    </xf>
    <xf numFmtId="0" fontId="7" fillId="2" borderId="36" xfId="0" applyFont="1" applyFill="1" applyBorder="1" applyAlignment="1" applyProtection="1">
      <alignment horizontal="left"/>
      <protection locked="0"/>
    </xf>
    <xf numFmtId="0" fontId="7" fillId="0" borderId="37" xfId="0" applyFont="1" applyBorder="1"/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25" xfId="0" applyFont="1" applyBorder="1" applyAlignment="1" applyProtection="1">
      <alignment horizontal="left"/>
      <protection locked="0"/>
    </xf>
    <xf numFmtId="0" fontId="10" fillId="0" borderId="27" xfId="0" applyFont="1" applyBorder="1" applyAlignment="1" applyProtection="1">
      <alignment horizontal="left"/>
      <protection locked="0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0" fillId="2" borderId="31" xfId="0" applyFont="1" applyFill="1" applyBorder="1" applyAlignment="1" applyProtection="1">
      <alignment horizontal="left"/>
      <protection locked="0"/>
    </xf>
    <xf numFmtId="0" fontId="7" fillId="2" borderId="23" xfId="0" applyFont="1" applyFill="1" applyBorder="1" applyAlignment="1" applyProtection="1">
      <alignment horizontal="left"/>
      <protection locked="0"/>
    </xf>
    <xf numFmtId="0" fontId="7" fillId="2" borderId="32" xfId="0" applyFont="1" applyFill="1" applyBorder="1" applyAlignment="1" applyProtection="1">
      <alignment horizontal="left"/>
      <protection locked="0"/>
    </xf>
    <xf numFmtId="0" fontId="10" fillId="2" borderId="33" xfId="0" applyFont="1" applyFill="1" applyBorder="1" applyAlignment="1" applyProtection="1">
      <alignment horizontal="left"/>
      <protection locked="0"/>
    </xf>
    <xf numFmtId="0" fontId="14" fillId="2" borderId="17" xfId="0" applyFont="1" applyFill="1" applyBorder="1" applyAlignment="1" applyProtection="1">
      <alignment horizontal="left" vertical="center"/>
      <protection locked="0"/>
    </xf>
    <xf numFmtId="14" fontId="14" fillId="0" borderId="19" xfId="0" applyNumberFormat="1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32" fillId="5" borderId="33" xfId="0" applyFont="1" applyFill="1" applyBorder="1" applyAlignment="1">
      <alignment horizontal="center"/>
    </xf>
    <xf numFmtId="0" fontId="32" fillId="5" borderId="25" xfId="0" applyFont="1" applyFill="1" applyBorder="1" applyAlignment="1">
      <alignment horizontal="center"/>
    </xf>
    <xf numFmtId="0" fontId="32" fillId="5" borderId="26" xfId="0" applyFont="1" applyFill="1" applyBorder="1" applyAlignment="1">
      <alignment horizontal="center"/>
    </xf>
    <xf numFmtId="0" fontId="32" fillId="2" borderId="33" xfId="0" applyFont="1" applyFill="1" applyBorder="1" applyAlignment="1" applyProtection="1">
      <alignment horizontal="left"/>
      <protection locked="0"/>
    </xf>
    <xf numFmtId="0" fontId="32" fillId="2" borderId="25" xfId="0" applyFont="1" applyFill="1" applyBorder="1" applyAlignment="1" applyProtection="1">
      <alignment horizontal="left"/>
      <protection locked="0"/>
    </xf>
    <xf numFmtId="0" fontId="32" fillId="2" borderId="27" xfId="0" applyFont="1" applyFill="1" applyBorder="1" applyAlignment="1" applyProtection="1">
      <alignment horizontal="left"/>
      <protection locked="0"/>
    </xf>
    <xf numFmtId="0" fontId="32" fillId="0" borderId="10" xfId="0" applyFont="1" applyBorder="1"/>
    <xf numFmtId="0" fontId="29" fillId="2" borderId="23" xfId="0" applyFont="1" applyFill="1" applyBorder="1" applyAlignment="1" applyProtection="1">
      <alignment horizontal="left" vertical="center"/>
      <protection locked="0"/>
    </xf>
    <xf numFmtId="0" fontId="29" fillId="2" borderId="24" xfId="0" applyFont="1" applyFill="1" applyBorder="1" applyAlignment="1" applyProtection="1">
      <alignment horizontal="left" vertical="center"/>
      <protection locked="0"/>
    </xf>
    <xf numFmtId="0" fontId="29" fillId="2" borderId="11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27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 textRotation="90" wrapText="1"/>
    </xf>
    <xf numFmtId="0" fontId="29" fillId="2" borderId="28" xfId="0" applyFont="1" applyFill="1" applyBorder="1" applyAlignment="1">
      <alignment horizontal="center" vertical="center" textRotation="90" wrapText="1"/>
    </xf>
    <xf numFmtId="164" fontId="29" fillId="2" borderId="22" xfId="0" applyNumberFormat="1" applyFont="1" applyFill="1" applyBorder="1" applyAlignment="1">
      <alignment horizontal="center" vertical="center" textRotation="90" wrapText="1"/>
    </xf>
    <xf numFmtId="164" fontId="29" fillId="2" borderId="29" xfId="0" applyNumberFormat="1" applyFont="1" applyFill="1" applyBorder="1" applyAlignment="1">
      <alignment horizontal="center" vertical="center" textRotation="90" wrapText="1"/>
    </xf>
    <xf numFmtId="0" fontId="29" fillId="2" borderId="22" xfId="0" applyFont="1" applyFill="1" applyBorder="1" applyAlignment="1">
      <alignment horizontal="center" vertical="center" textRotation="90" wrapText="1"/>
    </xf>
    <xf numFmtId="0" fontId="29" fillId="2" borderId="29" xfId="0" applyFont="1" applyFill="1" applyBorder="1" applyAlignment="1">
      <alignment horizontal="center" vertical="center" textRotation="90" wrapText="1"/>
    </xf>
    <xf numFmtId="0" fontId="30" fillId="2" borderId="22" xfId="0" applyFont="1" applyFill="1" applyBorder="1" applyAlignment="1">
      <alignment horizontal="center" vertical="center" textRotation="90"/>
    </xf>
    <xf numFmtId="0" fontId="30" fillId="2" borderId="29" xfId="0" applyFont="1" applyFill="1" applyBorder="1" applyAlignment="1">
      <alignment horizontal="center" vertical="center" textRotation="90"/>
    </xf>
    <xf numFmtId="0" fontId="32" fillId="2" borderId="34" xfId="0" applyFont="1" applyFill="1" applyBorder="1" applyAlignment="1" applyProtection="1">
      <alignment horizontal="left"/>
      <protection locked="0"/>
    </xf>
    <xf numFmtId="0" fontId="32" fillId="2" borderId="35" xfId="0" applyFont="1" applyFill="1" applyBorder="1" applyAlignment="1" applyProtection="1">
      <alignment horizontal="left"/>
      <protection locked="0"/>
    </xf>
    <xf numFmtId="0" fontId="32" fillId="2" borderId="36" xfId="0" applyFont="1" applyFill="1" applyBorder="1" applyAlignment="1" applyProtection="1">
      <alignment horizontal="left"/>
      <protection locked="0"/>
    </xf>
    <xf numFmtId="0" fontId="32" fillId="0" borderId="37" xfId="0" applyFont="1" applyBorder="1"/>
    <xf numFmtId="0" fontId="30" fillId="2" borderId="1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4" fillId="0" borderId="25" xfId="0" applyFont="1" applyBorder="1" applyAlignment="1" applyProtection="1">
      <alignment horizontal="left"/>
      <protection locked="0"/>
    </xf>
    <xf numFmtId="0" fontId="34" fillId="0" borderId="27" xfId="0" applyFont="1" applyBorder="1" applyAlignment="1" applyProtection="1">
      <alignment horizontal="left"/>
      <protection locked="0"/>
    </xf>
    <xf numFmtId="0" fontId="30" fillId="0" borderId="10" xfId="0" applyFont="1" applyBorder="1" applyAlignment="1">
      <alignment horizontal="center" wrapText="1"/>
    </xf>
    <xf numFmtId="0" fontId="30" fillId="0" borderId="12" xfId="0" applyFont="1" applyBorder="1" applyAlignment="1">
      <alignment horizontal="center" wrapText="1"/>
    </xf>
    <xf numFmtId="0" fontId="34" fillId="2" borderId="31" xfId="0" applyFont="1" applyFill="1" applyBorder="1" applyAlignment="1" applyProtection="1">
      <alignment horizontal="left"/>
      <protection locked="0"/>
    </xf>
    <xf numFmtId="0" fontId="32" fillId="2" borderId="23" xfId="0" applyFont="1" applyFill="1" applyBorder="1" applyAlignment="1" applyProtection="1">
      <alignment horizontal="left"/>
      <protection locked="0"/>
    </xf>
    <xf numFmtId="0" fontId="32" fillId="2" borderId="32" xfId="0" applyFont="1" applyFill="1" applyBorder="1" applyAlignment="1" applyProtection="1">
      <alignment horizontal="left"/>
      <protection locked="0"/>
    </xf>
    <xf numFmtId="0" fontId="34" fillId="2" borderId="33" xfId="0" applyFont="1" applyFill="1" applyBorder="1" applyAlignment="1" applyProtection="1">
      <alignment horizontal="left"/>
      <protection locked="0"/>
    </xf>
    <xf numFmtId="0" fontId="30" fillId="2" borderId="22" xfId="0" applyFont="1" applyFill="1" applyBorder="1" applyAlignment="1">
      <alignment horizontal="center" vertical="center" textRotation="90" wrapText="1"/>
    </xf>
    <xf numFmtId="0" fontId="30" fillId="2" borderId="29" xfId="0" applyFont="1" applyFill="1" applyBorder="1" applyAlignment="1">
      <alignment horizontal="center" vertical="center" textRotation="90" wrapText="1"/>
    </xf>
    <xf numFmtId="0" fontId="29" fillId="2" borderId="23" xfId="0" applyFont="1" applyFill="1" applyBorder="1" applyAlignment="1">
      <alignment horizontal="center" vertical="center"/>
    </xf>
    <xf numFmtId="0" fontId="28" fillId="2" borderId="16" xfId="0" applyFon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 applyProtection="1">
      <alignment horizontal="center" vertical="center"/>
      <protection locked="0"/>
    </xf>
    <xf numFmtId="0" fontId="28" fillId="2" borderId="39" xfId="0" applyFont="1" applyFill="1" applyBorder="1" applyAlignment="1" applyProtection="1">
      <alignment horizontal="center" vertical="center"/>
      <protection locked="0"/>
    </xf>
    <xf numFmtId="0" fontId="28" fillId="2" borderId="17" xfId="0" applyFont="1" applyFill="1" applyBorder="1" applyAlignment="1">
      <alignment horizontal="center" vertical="center"/>
    </xf>
    <xf numFmtId="0" fontId="28" fillId="2" borderId="17" xfId="0" applyFont="1" applyFill="1" applyBorder="1" applyAlignment="1" applyProtection="1">
      <alignment horizontal="left" vertical="center"/>
      <protection locked="0"/>
    </xf>
    <xf numFmtId="0" fontId="29" fillId="2" borderId="5" xfId="0" applyFont="1" applyFill="1" applyBorder="1" applyAlignment="1">
      <alignment horizontal="center" vertical="center"/>
    </xf>
    <xf numFmtId="0" fontId="29" fillId="2" borderId="4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top"/>
    </xf>
    <xf numFmtId="0" fontId="22" fillId="0" borderId="2" xfId="0" applyFont="1" applyBorder="1" applyAlignment="1">
      <alignment horizontal="center" vertical="top"/>
    </xf>
    <xf numFmtId="0" fontId="22" fillId="0" borderId="7" xfId="0" applyFont="1" applyBorder="1" applyAlignment="1">
      <alignment horizontal="center" vertical="top"/>
    </xf>
    <xf numFmtId="0" fontId="22" fillId="0" borderId="8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27" fillId="2" borderId="1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14" fontId="28" fillId="0" borderId="19" xfId="0" applyNumberFormat="1" applyFont="1" applyBorder="1" applyAlignment="1" applyProtection="1">
      <alignment horizontal="center" vertical="center"/>
      <protection locked="0"/>
    </xf>
    <xf numFmtId="0" fontId="28" fillId="0" borderId="19" xfId="0" applyFont="1" applyBorder="1" applyAlignment="1" applyProtection="1">
      <alignment horizontal="center" vertical="center"/>
      <protection locked="0"/>
    </xf>
    <xf numFmtId="0" fontId="28" fillId="0" borderId="20" xfId="0" applyFont="1" applyBorder="1" applyAlignment="1" applyProtection="1">
      <alignment horizontal="center" vertical="center"/>
      <protection locked="0"/>
    </xf>
    <xf numFmtId="16" fontId="2" fillId="0" borderId="13" xfId="0" applyNumberFormat="1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0" fillId="2" borderId="17" xfId="0" applyFont="1" applyFill="1" applyBorder="1" applyAlignment="1" applyProtection="1">
      <alignment horizontal="left" vertical="center"/>
      <protection locked="0"/>
    </xf>
    <xf numFmtId="0" fontId="13" fillId="0" borderId="1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14" fontId="13" fillId="0" borderId="18" xfId="0" applyNumberFormat="1" applyFont="1" applyBorder="1" applyAlignment="1" applyProtection="1">
      <alignment horizontal="center" vertical="center"/>
      <protection locked="0"/>
    </xf>
    <xf numFmtId="0" fontId="14" fillId="2" borderId="17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33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6286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1</xdr:col>
      <xdr:colOff>333375</xdr:colOff>
      <xdr:row>2</xdr:row>
      <xdr:rowOff>114300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5250"/>
          <a:ext cx="685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85725</xdr:rowOff>
    </xdr:from>
    <xdr:to>
      <xdr:col>1</xdr:col>
      <xdr:colOff>333375</xdr:colOff>
      <xdr:row>2</xdr:row>
      <xdr:rowOff>104775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85725"/>
          <a:ext cx="685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95250</xdr:rowOff>
    </xdr:from>
    <xdr:to>
      <xdr:col>1</xdr:col>
      <xdr:colOff>333375</xdr:colOff>
      <xdr:row>2</xdr:row>
      <xdr:rowOff>114300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95250"/>
          <a:ext cx="6858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28575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85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685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19050</xdr:rowOff>
    </xdr:from>
    <xdr:to>
      <xdr:col>1</xdr:col>
      <xdr:colOff>333375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19050"/>
          <a:ext cx="685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685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9050"/>
          <a:ext cx="685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9525"/>
          <a:ext cx="6858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0"/>
          <a:ext cx="6858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161925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161925"/>
          <a:ext cx="8858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1</xdr:col>
      <xdr:colOff>323850</xdr:colOff>
      <xdr:row>2</xdr:row>
      <xdr:rowOff>180975</xdr:rowOff>
    </xdr:to>
    <xdr:pic>
      <xdr:nvPicPr>
        <xdr:cNvPr id="2" name="Imagem 4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9525"/>
          <a:ext cx="723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showGridLines="0" topLeftCell="A7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45505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82</v>
      </c>
      <c r="C9" s="6">
        <f>B9/3.6</f>
        <v>22.777777777777779</v>
      </c>
      <c r="D9" s="21">
        <v>1.74</v>
      </c>
      <c r="E9" s="21">
        <v>4.38</v>
      </c>
      <c r="F9" s="21">
        <v>2.0299999999999998</v>
      </c>
      <c r="G9" s="6">
        <v>7.02</v>
      </c>
      <c r="H9" s="6">
        <v>6.59</v>
      </c>
      <c r="I9" s="6">
        <v>7.1</v>
      </c>
      <c r="J9" s="5">
        <v>20</v>
      </c>
      <c r="K9" s="5">
        <v>5</v>
      </c>
      <c r="L9" s="7">
        <v>2.5</v>
      </c>
      <c r="M9" s="6">
        <v>3.26</v>
      </c>
      <c r="N9" s="6">
        <v>0.57999999999999996</v>
      </c>
      <c r="O9" s="6">
        <v>0</v>
      </c>
      <c r="P9" s="6">
        <v>0</v>
      </c>
      <c r="Q9" s="6">
        <v>1.06</v>
      </c>
      <c r="R9" s="6">
        <v>0.69</v>
      </c>
      <c r="S9" s="6">
        <v>1.4</v>
      </c>
      <c r="T9" s="29">
        <v>0.72</v>
      </c>
      <c r="U9" s="30">
        <v>0.216</v>
      </c>
      <c r="V9" s="5">
        <v>36</v>
      </c>
      <c r="W9" s="5">
        <v>1020</v>
      </c>
      <c r="X9" s="5">
        <v>3</v>
      </c>
      <c r="Y9" s="5">
        <v>1</v>
      </c>
      <c r="Z9" s="6">
        <v>15.17</v>
      </c>
      <c r="AA9" s="7">
        <v>138.19999999999999</v>
      </c>
      <c r="AB9" s="8">
        <f>Z9*C9*60/AA9</f>
        <v>150.01688374336712</v>
      </c>
    </row>
    <row r="10" spans="1:28" x14ac:dyDescent="0.25">
      <c r="A10" s="9">
        <v>2</v>
      </c>
      <c r="B10" s="5">
        <v>56</v>
      </c>
      <c r="C10" s="6">
        <f t="shared" ref="C10:C32" si="0">B10/3.6</f>
        <v>15.555555555555555</v>
      </c>
      <c r="D10" s="21">
        <v>1.84</v>
      </c>
      <c r="E10" s="21">
        <v>5.12</v>
      </c>
      <c r="F10" s="21">
        <v>1.78</v>
      </c>
      <c r="G10" s="6">
        <v>7.09</v>
      </c>
      <c r="H10" s="6">
        <v>6.63</v>
      </c>
      <c r="I10" s="6">
        <v>7.08</v>
      </c>
      <c r="J10" s="5">
        <v>20</v>
      </c>
      <c r="K10" s="5">
        <v>5</v>
      </c>
      <c r="L10" s="7">
        <v>2.5</v>
      </c>
      <c r="M10" s="6">
        <v>3.45</v>
      </c>
      <c r="N10" s="6">
        <v>0.62</v>
      </c>
      <c r="O10" s="6">
        <v>0</v>
      </c>
      <c r="P10" s="6">
        <v>0</v>
      </c>
      <c r="Q10" s="6">
        <v>1.25</v>
      </c>
      <c r="R10" s="6">
        <v>0.89</v>
      </c>
      <c r="S10" s="6">
        <v>1.41</v>
      </c>
      <c r="T10" s="29">
        <v>0.75</v>
      </c>
      <c r="U10" s="30">
        <v>0.216</v>
      </c>
      <c r="V10" s="5">
        <v>36</v>
      </c>
      <c r="W10" s="5">
        <v>1020</v>
      </c>
      <c r="X10" s="5">
        <v>3</v>
      </c>
      <c r="Y10" s="5">
        <v>1</v>
      </c>
      <c r="Z10" s="6">
        <v>15.17</v>
      </c>
      <c r="AA10" s="7">
        <v>138.19999999999999</v>
      </c>
      <c r="AB10" s="8">
        <f t="shared" ref="AB10:AB32" si="1">Z10*C10*60/AA10</f>
        <v>102.45055475156778</v>
      </c>
    </row>
    <row r="11" spans="1:28" x14ac:dyDescent="0.25">
      <c r="A11" s="9">
        <v>3</v>
      </c>
      <c r="B11" s="5">
        <v>56</v>
      </c>
      <c r="C11" s="6">
        <f t="shared" si="0"/>
        <v>15.555555555555555</v>
      </c>
      <c r="D11" s="21">
        <v>2.2999999999999998</v>
      </c>
      <c r="E11" s="21">
        <v>5.0599999999999996</v>
      </c>
      <c r="F11" s="21">
        <v>1.48</v>
      </c>
      <c r="G11" s="6">
        <v>7.1</v>
      </c>
      <c r="H11" s="6">
        <v>6.63</v>
      </c>
      <c r="I11" s="6">
        <v>7.09</v>
      </c>
      <c r="J11" s="5">
        <v>20</v>
      </c>
      <c r="K11" s="5">
        <v>5</v>
      </c>
      <c r="L11" s="7">
        <v>2.5</v>
      </c>
      <c r="M11" s="6">
        <v>3.56</v>
      </c>
      <c r="N11" s="6">
        <v>0.69</v>
      </c>
      <c r="O11" s="6">
        <v>0</v>
      </c>
      <c r="P11" s="6">
        <v>0</v>
      </c>
      <c r="Q11" s="6">
        <v>1.85</v>
      </c>
      <c r="R11" s="6">
        <v>1.24</v>
      </c>
      <c r="S11" s="6">
        <v>1.35</v>
      </c>
      <c r="T11" s="29">
        <v>0.76</v>
      </c>
      <c r="U11" s="30">
        <v>0.216</v>
      </c>
      <c r="V11" s="5">
        <v>36</v>
      </c>
      <c r="W11" s="5">
        <v>1020</v>
      </c>
      <c r="X11" s="5">
        <v>3</v>
      </c>
      <c r="Y11" s="5">
        <v>1</v>
      </c>
      <c r="Z11" s="6">
        <v>15.17</v>
      </c>
      <c r="AA11" s="7">
        <v>138.19999999999999</v>
      </c>
      <c r="AB11" s="8">
        <f t="shared" si="1"/>
        <v>102.45055475156778</v>
      </c>
    </row>
    <row r="12" spans="1:28" x14ac:dyDescent="0.25">
      <c r="A12" s="9">
        <v>4</v>
      </c>
      <c r="B12" s="5">
        <v>56</v>
      </c>
      <c r="C12" s="6">
        <f t="shared" si="0"/>
        <v>15.555555555555555</v>
      </c>
      <c r="D12" s="21">
        <v>2.7</v>
      </c>
      <c r="E12" s="21">
        <v>5.0999999999999996</v>
      </c>
      <c r="F12" s="21">
        <v>1.4</v>
      </c>
      <c r="G12" s="6">
        <v>7.12</v>
      </c>
      <c r="H12" s="6">
        <v>6.62</v>
      </c>
      <c r="I12" s="6">
        <v>7.12</v>
      </c>
      <c r="J12" s="5">
        <v>20</v>
      </c>
      <c r="K12" s="5">
        <v>5</v>
      </c>
      <c r="L12" s="7">
        <v>2.5</v>
      </c>
      <c r="M12" s="6">
        <v>3.45</v>
      </c>
      <c r="N12" s="6">
        <v>0.5</v>
      </c>
      <c r="O12" s="6">
        <v>0</v>
      </c>
      <c r="P12" s="6">
        <v>0</v>
      </c>
      <c r="Q12" s="6">
        <v>1.43</v>
      </c>
      <c r="R12" s="6">
        <v>1.21</v>
      </c>
      <c r="S12" s="6">
        <v>1.45</v>
      </c>
      <c r="T12" s="6">
        <v>0.77</v>
      </c>
      <c r="U12" s="30">
        <v>0.216</v>
      </c>
      <c r="V12" s="5">
        <v>36</v>
      </c>
      <c r="W12" s="5">
        <v>1020</v>
      </c>
      <c r="X12" s="5">
        <v>3</v>
      </c>
      <c r="Y12" s="5">
        <v>1</v>
      </c>
      <c r="Z12" s="6">
        <v>15.17</v>
      </c>
      <c r="AA12" s="7">
        <v>138.19999999999999</v>
      </c>
      <c r="AB12" s="8">
        <f t="shared" si="1"/>
        <v>102.45055475156778</v>
      </c>
    </row>
    <row r="13" spans="1:28" x14ac:dyDescent="0.25">
      <c r="A13" s="9">
        <v>5</v>
      </c>
      <c r="B13" s="5">
        <v>56</v>
      </c>
      <c r="C13" s="6">
        <f t="shared" si="0"/>
        <v>15.555555555555555</v>
      </c>
      <c r="D13" s="21">
        <v>2.65</v>
      </c>
      <c r="E13" s="21">
        <v>4.55</v>
      </c>
      <c r="F13" s="21">
        <v>1.33</v>
      </c>
      <c r="G13" s="6">
        <v>7.16</v>
      </c>
      <c r="H13" s="6">
        <v>6.62</v>
      </c>
      <c r="I13" s="6">
        <v>7.17</v>
      </c>
      <c r="J13" s="5">
        <v>20</v>
      </c>
      <c r="K13" s="5">
        <v>5</v>
      </c>
      <c r="L13" s="7">
        <v>2.5</v>
      </c>
      <c r="M13" s="6">
        <v>3.12</v>
      </c>
      <c r="N13" s="6">
        <v>0.4</v>
      </c>
      <c r="O13" s="6">
        <v>0</v>
      </c>
      <c r="P13" s="6">
        <v>0</v>
      </c>
      <c r="Q13" s="6">
        <v>1.35</v>
      </c>
      <c r="R13" s="6">
        <v>1.2</v>
      </c>
      <c r="S13" s="6">
        <v>1.52</v>
      </c>
      <c r="T13" s="6">
        <v>0.76</v>
      </c>
      <c r="U13" s="30">
        <v>0.216</v>
      </c>
      <c r="V13" s="5">
        <v>36</v>
      </c>
      <c r="W13" s="5">
        <v>1020</v>
      </c>
      <c r="X13" s="5">
        <v>3</v>
      </c>
      <c r="Y13" s="5">
        <v>1</v>
      </c>
      <c r="Z13" s="6">
        <v>15.17</v>
      </c>
      <c r="AA13" s="7">
        <v>138.19999999999999</v>
      </c>
      <c r="AB13" s="8">
        <f t="shared" si="1"/>
        <v>102.45055475156778</v>
      </c>
    </row>
    <row r="14" spans="1:28" x14ac:dyDescent="0.25">
      <c r="A14" s="9">
        <v>6</v>
      </c>
      <c r="B14" s="5">
        <v>56</v>
      </c>
      <c r="C14" s="6">
        <f t="shared" si="0"/>
        <v>15.555555555555555</v>
      </c>
      <c r="D14" s="19">
        <v>2.8</v>
      </c>
      <c r="E14" s="22">
        <v>3.56</v>
      </c>
      <c r="F14" s="20">
        <v>1.25</v>
      </c>
      <c r="G14" s="6">
        <v>6.98</v>
      </c>
      <c r="H14" s="6">
        <v>6.63</v>
      </c>
      <c r="I14" s="6">
        <v>7.09</v>
      </c>
      <c r="J14" s="5">
        <v>20</v>
      </c>
      <c r="K14" s="5">
        <v>5</v>
      </c>
      <c r="L14" s="7">
        <v>2.5</v>
      </c>
      <c r="M14" s="6">
        <v>3.26</v>
      </c>
      <c r="N14" s="6">
        <v>0.46</v>
      </c>
      <c r="O14" s="6">
        <v>0</v>
      </c>
      <c r="P14" s="6">
        <v>0</v>
      </c>
      <c r="Q14" s="6">
        <v>1.32</v>
      </c>
      <c r="R14" s="6">
        <v>1.18</v>
      </c>
      <c r="S14" s="6">
        <v>1.42</v>
      </c>
      <c r="T14" s="6">
        <v>0.78</v>
      </c>
      <c r="U14" s="30">
        <v>0.216</v>
      </c>
      <c r="V14" s="5">
        <v>36</v>
      </c>
      <c r="W14" s="5">
        <v>1020</v>
      </c>
      <c r="X14" s="5">
        <v>3</v>
      </c>
      <c r="Y14" s="5">
        <v>1</v>
      </c>
      <c r="Z14" s="6">
        <v>15.17</v>
      </c>
      <c r="AA14" s="7">
        <v>138.19999999999999</v>
      </c>
      <c r="AB14" s="8">
        <f t="shared" si="1"/>
        <v>102.45055475156778</v>
      </c>
    </row>
    <row r="15" spans="1:28" x14ac:dyDescent="0.25">
      <c r="A15" s="9">
        <v>7</v>
      </c>
      <c r="B15" s="5">
        <v>56</v>
      </c>
      <c r="C15" s="6">
        <f t="shared" si="0"/>
        <v>15.555555555555555</v>
      </c>
      <c r="D15" s="19">
        <v>2.77</v>
      </c>
      <c r="E15" s="22">
        <v>4.3899999999999997</v>
      </c>
      <c r="F15" s="20">
        <v>1.28</v>
      </c>
      <c r="G15" s="6">
        <v>6.99</v>
      </c>
      <c r="H15" s="6">
        <v>6.64</v>
      </c>
      <c r="I15" s="6">
        <v>7.08</v>
      </c>
      <c r="J15" s="5">
        <v>20</v>
      </c>
      <c r="K15" s="5">
        <v>5</v>
      </c>
      <c r="L15" s="7">
        <v>2.5</v>
      </c>
      <c r="M15" s="6">
        <v>3.36</v>
      </c>
      <c r="N15" s="6">
        <v>0.46</v>
      </c>
      <c r="O15" s="6">
        <v>0</v>
      </c>
      <c r="P15" s="6">
        <v>0</v>
      </c>
      <c r="Q15" s="6">
        <v>1.33</v>
      </c>
      <c r="R15" s="6">
        <v>1.1499999999999999</v>
      </c>
      <c r="S15" s="6">
        <v>1.43</v>
      </c>
      <c r="T15" s="6">
        <v>0.79</v>
      </c>
      <c r="U15" s="30">
        <v>0.216</v>
      </c>
      <c r="V15" s="5">
        <v>36</v>
      </c>
      <c r="W15" s="5">
        <v>1020</v>
      </c>
      <c r="X15" s="5">
        <v>3</v>
      </c>
      <c r="Y15" s="5">
        <v>1</v>
      </c>
      <c r="Z15" s="6">
        <v>15.17</v>
      </c>
      <c r="AA15" s="7">
        <v>138.19999999999999</v>
      </c>
      <c r="AB15" s="8">
        <f t="shared" si="1"/>
        <v>102.45055475156778</v>
      </c>
    </row>
    <row r="16" spans="1:28" x14ac:dyDescent="0.25">
      <c r="A16" s="9">
        <v>8</v>
      </c>
      <c r="B16" s="5">
        <v>113</v>
      </c>
      <c r="C16" s="6">
        <f t="shared" si="0"/>
        <v>31.388888888888889</v>
      </c>
      <c r="D16" s="19">
        <v>2.59</v>
      </c>
      <c r="E16" s="22">
        <v>4.63</v>
      </c>
      <c r="F16" s="20">
        <v>1.42</v>
      </c>
      <c r="G16" s="6">
        <v>7.12</v>
      </c>
      <c r="H16" s="6">
        <v>6.66</v>
      </c>
      <c r="I16" s="6">
        <v>7.0149999999999997</v>
      </c>
      <c r="J16" s="5">
        <v>20</v>
      </c>
      <c r="K16" s="5">
        <v>5</v>
      </c>
      <c r="L16" s="7">
        <v>2.5</v>
      </c>
      <c r="M16" s="6">
        <v>5.25</v>
      </c>
      <c r="N16" s="6">
        <v>2.4700000000000002</v>
      </c>
      <c r="O16" s="6">
        <v>0.67</v>
      </c>
      <c r="P16" s="6">
        <v>0.1</v>
      </c>
      <c r="Q16" s="6">
        <v>1.34</v>
      </c>
      <c r="R16" s="6">
        <v>1.17</v>
      </c>
      <c r="S16" s="6">
        <v>1.57</v>
      </c>
      <c r="T16" s="6">
        <v>0.76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8.31</v>
      </c>
      <c r="AA16" s="7">
        <v>138.19999999999999</v>
      </c>
      <c r="AB16" s="8">
        <f t="shared" si="1"/>
        <v>113.24529667149062</v>
      </c>
    </row>
    <row r="17" spans="1:28" x14ac:dyDescent="0.25">
      <c r="A17" s="9">
        <v>9</v>
      </c>
      <c r="B17" s="5">
        <v>113</v>
      </c>
      <c r="C17" s="6">
        <f t="shared" si="0"/>
        <v>31.388888888888889</v>
      </c>
      <c r="D17" s="19">
        <v>2.4300000000000002</v>
      </c>
      <c r="E17" s="22">
        <v>5.53</v>
      </c>
      <c r="F17" s="20">
        <v>1.78</v>
      </c>
      <c r="G17" s="6">
        <v>7.15</v>
      </c>
      <c r="H17" s="6">
        <v>6.62</v>
      </c>
      <c r="I17" s="6">
        <v>7.21</v>
      </c>
      <c r="J17" s="5">
        <v>20</v>
      </c>
      <c r="K17" s="5">
        <v>5</v>
      </c>
      <c r="L17" s="7">
        <v>2.5</v>
      </c>
      <c r="M17" s="6">
        <v>3.14</v>
      </c>
      <c r="N17" s="6">
        <v>1.72</v>
      </c>
      <c r="O17" s="6">
        <v>0.42</v>
      </c>
      <c r="P17" s="6">
        <v>0.1</v>
      </c>
      <c r="Q17" s="6">
        <v>1.39</v>
      </c>
      <c r="R17" s="6">
        <v>1.1299999999999999</v>
      </c>
      <c r="S17" s="6">
        <v>1.68</v>
      </c>
      <c r="T17" s="6">
        <v>0.74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8.31</v>
      </c>
      <c r="AA17" s="7">
        <v>138.19999999999999</v>
      </c>
      <c r="AB17" s="8">
        <f t="shared" si="1"/>
        <v>113.24529667149062</v>
      </c>
    </row>
    <row r="18" spans="1:28" x14ac:dyDescent="0.25">
      <c r="A18" s="9">
        <v>10</v>
      </c>
      <c r="B18" s="5">
        <v>113</v>
      </c>
      <c r="C18" s="6">
        <f t="shared" si="0"/>
        <v>31.388888888888889</v>
      </c>
      <c r="D18" s="19">
        <v>2.23</v>
      </c>
      <c r="E18" s="22">
        <v>5.73</v>
      </c>
      <c r="F18" s="20">
        <v>1.99</v>
      </c>
      <c r="G18" s="6">
        <v>7.16</v>
      </c>
      <c r="H18" s="6">
        <v>6.62</v>
      </c>
      <c r="I18" s="6">
        <v>7.23</v>
      </c>
      <c r="J18" s="5">
        <v>20</v>
      </c>
      <c r="K18" s="5">
        <v>5</v>
      </c>
      <c r="L18" s="7">
        <v>2.5</v>
      </c>
      <c r="M18" s="6">
        <v>3.47</v>
      </c>
      <c r="N18" s="6">
        <v>1.28</v>
      </c>
      <c r="O18" s="6">
        <v>0.61</v>
      </c>
      <c r="P18" s="6">
        <v>0.1</v>
      </c>
      <c r="Q18" s="6">
        <v>1.34</v>
      </c>
      <c r="R18" s="6">
        <v>1.1200000000000001</v>
      </c>
      <c r="S18" s="6">
        <v>1.72</v>
      </c>
      <c r="T18" s="6">
        <v>0.73</v>
      </c>
      <c r="U18" s="30">
        <v>0.21</v>
      </c>
      <c r="V18" s="5">
        <v>36</v>
      </c>
      <c r="W18" s="5">
        <v>1020</v>
      </c>
      <c r="X18" s="5">
        <v>7</v>
      </c>
      <c r="Y18" s="5">
        <v>2</v>
      </c>
      <c r="Z18" s="6">
        <v>8.31</v>
      </c>
      <c r="AA18" s="7">
        <v>138.19999999999999</v>
      </c>
      <c r="AB18" s="8">
        <f t="shared" si="1"/>
        <v>113.24529667149062</v>
      </c>
    </row>
    <row r="19" spans="1:28" x14ac:dyDescent="0.25">
      <c r="A19" s="9">
        <v>11</v>
      </c>
      <c r="B19" s="5">
        <v>113</v>
      </c>
      <c r="C19" s="6">
        <f t="shared" si="0"/>
        <v>31.388888888888889</v>
      </c>
      <c r="D19" s="19">
        <v>2.06</v>
      </c>
      <c r="E19" s="22">
        <v>5.48</v>
      </c>
      <c r="F19" s="20">
        <v>2</v>
      </c>
      <c r="G19" s="6">
        <v>7.23</v>
      </c>
      <c r="H19" s="6">
        <v>6.62</v>
      </c>
      <c r="I19" s="6">
        <v>7.24</v>
      </c>
      <c r="J19" s="5">
        <v>20</v>
      </c>
      <c r="K19" s="5">
        <v>5</v>
      </c>
      <c r="L19" s="7">
        <v>2.5</v>
      </c>
      <c r="M19" s="6">
        <v>3.32</v>
      </c>
      <c r="N19" s="6">
        <v>1.54</v>
      </c>
      <c r="O19" s="6">
        <v>0.1</v>
      </c>
      <c r="P19" s="6">
        <v>0.1</v>
      </c>
      <c r="Q19" s="6">
        <v>1.36</v>
      </c>
      <c r="R19" s="6">
        <v>1.1100000000000001</v>
      </c>
      <c r="S19" s="6">
        <v>1.81</v>
      </c>
      <c r="T19" s="6">
        <v>0.74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8.31</v>
      </c>
      <c r="AA19" s="7">
        <v>138.19999999999999</v>
      </c>
      <c r="AB19" s="8">
        <f t="shared" si="1"/>
        <v>113.24529667149062</v>
      </c>
    </row>
    <row r="20" spans="1:28" x14ac:dyDescent="0.25">
      <c r="A20" s="9">
        <v>12</v>
      </c>
      <c r="B20" s="5">
        <v>113</v>
      </c>
      <c r="C20" s="6">
        <f t="shared" si="0"/>
        <v>31.388888888888889</v>
      </c>
      <c r="D20" s="19">
        <v>1.83</v>
      </c>
      <c r="E20" s="22">
        <v>5.22</v>
      </c>
      <c r="F20" s="20">
        <v>2</v>
      </c>
      <c r="G20" s="6">
        <v>7.27</v>
      </c>
      <c r="H20" s="6">
        <v>6.63</v>
      </c>
      <c r="I20" s="6">
        <v>7.23</v>
      </c>
      <c r="J20" s="5">
        <v>20</v>
      </c>
      <c r="K20" s="5">
        <v>5</v>
      </c>
      <c r="L20" s="7">
        <v>2.5</v>
      </c>
      <c r="M20" s="6">
        <v>3.35</v>
      </c>
      <c r="N20" s="6">
        <v>1.78</v>
      </c>
      <c r="O20" s="6">
        <v>0.1</v>
      </c>
      <c r="P20" s="6">
        <v>0.1</v>
      </c>
      <c r="Q20" s="6">
        <v>1.37</v>
      </c>
      <c r="R20" s="6">
        <v>1.1200000000000001</v>
      </c>
      <c r="S20" s="6">
        <v>1.82</v>
      </c>
      <c r="T20" s="6">
        <v>0.75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8.31</v>
      </c>
      <c r="AA20" s="7">
        <v>138.19999999999999</v>
      </c>
      <c r="AB20" s="8">
        <f t="shared" si="1"/>
        <v>113.24529667149062</v>
      </c>
    </row>
    <row r="21" spans="1:28" x14ac:dyDescent="0.25">
      <c r="A21" s="9">
        <v>13</v>
      </c>
      <c r="B21" s="5">
        <v>113</v>
      </c>
      <c r="C21" s="6">
        <f t="shared" si="0"/>
        <v>31.388888888888889</v>
      </c>
      <c r="D21" s="19">
        <v>1.6</v>
      </c>
      <c r="E21" s="22">
        <v>5.24</v>
      </c>
      <c r="F21" s="20">
        <v>2</v>
      </c>
      <c r="G21" s="6">
        <v>7.25</v>
      </c>
      <c r="H21" s="6">
        <v>6.62</v>
      </c>
      <c r="I21" s="6">
        <v>7.23</v>
      </c>
      <c r="J21" s="5">
        <v>20</v>
      </c>
      <c r="K21" s="5">
        <v>5</v>
      </c>
      <c r="L21" s="7">
        <v>2.5</v>
      </c>
      <c r="M21" s="6">
        <v>2.415</v>
      </c>
      <c r="N21" s="6">
        <v>0.81</v>
      </c>
      <c r="O21" s="6">
        <v>0</v>
      </c>
      <c r="P21" s="6">
        <v>0</v>
      </c>
      <c r="Q21" s="6">
        <v>1.36</v>
      </c>
      <c r="R21" s="6">
        <v>1.1499999999999999</v>
      </c>
      <c r="S21" s="6">
        <v>1.8</v>
      </c>
      <c r="T21" s="6">
        <v>0.73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8.31</v>
      </c>
      <c r="AA21" s="7">
        <v>138.19999999999999</v>
      </c>
      <c r="AB21" s="8">
        <f t="shared" si="1"/>
        <v>113.24529667149062</v>
      </c>
    </row>
    <row r="22" spans="1:28" x14ac:dyDescent="0.25">
      <c r="A22" s="9">
        <v>14</v>
      </c>
      <c r="B22" s="5">
        <v>113</v>
      </c>
      <c r="C22" s="6">
        <f t="shared" si="0"/>
        <v>31.388888888888889</v>
      </c>
      <c r="D22" s="19">
        <v>1.52</v>
      </c>
      <c r="E22" s="22">
        <v>5.31</v>
      </c>
      <c r="F22" s="20">
        <v>2.0099999999999998</v>
      </c>
      <c r="G22" s="6">
        <v>7.28</v>
      </c>
      <c r="H22" s="6">
        <v>6.62</v>
      </c>
      <c r="I22" s="6">
        <v>7.22</v>
      </c>
      <c r="J22" s="5">
        <v>20</v>
      </c>
      <c r="K22" s="5">
        <v>5</v>
      </c>
      <c r="L22" s="7">
        <v>2.5</v>
      </c>
      <c r="M22" s="6">
        <v>3.57</v>
      </c>
      <c r="N22" s="6">
        <v>1.2</v>
      </c>
      <c r="O22" s="6">
        <v>0.41</v>
      </c>
      <c r="P22" s="6">
        <v>0.1</v>
      </c>
      <c r="Q22" s="6">
        <v>1.32</v>
      </c>
      <c r="R22" s="6">
        <v>1.08</v>
      </c>
      <c r="S22" s="6">
        <v>1.85</v>
      </c>
      <c r="T22" s="6">
        <v>0.77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8.31</v>
      </c>
      <c r="AA22" s="7">
        <v>138.19999999999999</v>
      </c>
      <c r="AB22" s="8">
        <f t="shared" si="1"/>
        <v>113.24529667149062</v>
      </c>
    </row>
    <row r="23" spans="1:28" x14ac:dyDescent="0.25">
      <c r="A23" s="9">
        <v>15</v>
      </c>
      <c r="B23" s="5">
        <v>113</v>
      </c>
      <c r="C23" s="6">
        <f t="shared" si="0"/>
        <v>31.388888888888889</v>
      </c>
      <c r="D23" s="19">
        <v>1.37</v>
      </c>
      <c r="E23" s="22">
        <v>5.34</v>
      </c>
      <c r="F23" s="20">
        <v>2.02</v>
      </c>
      <c r="G23" s="6">
        <v>7.32</v>
      </c>
      <c r="H23" s="6">
        <v>6.62</v>
      </c>
      <c r="I23" s="6">
        <v>7.22</v>
      </c>
      <c r="J23" s="5">
        <v>20</v>
      </c>
      <c r="K23" s="5">
        <v>5</v>
      </c>
      <c r="L23" s="7">
        <v>2.5</v>
      </c>
      <c r="M23" s="6">
        <v>3.87</v>
      </c>
      <c r="N23" s="6">
        <v>1.57</v>
      </c>
      <c r="O23" s="6">
        <v>0.73</v>
      </c>
      <c r="P23" s="6">
        <v>0</v>
      </c>
      <c r="Q23" s="6">
        <v>1.29</v>
      </c>
      <c r="R23" s="6">
        <v>1.07</v>
      </c>
      <c r="S23" s="6">
        <v>1.82</v>
      </c>
      <c r="T23" s="6">
        <v>0.73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8.31</v>
      </c>
      <c r="AA23" s="7">
        <v>138.19999999999999</v>
      </c>
      <c r="AB23" s="8">
        <f t="shared" si="1"/>
        <v>113.24529667149062</v>
      </c>
    </row>
    <row r="24" spans="1:28" x14ac:dyDescent="0.25">
      <c r="A24" s="9">
        <v>16</v>
      </c>
      <c r="B24" s="5">
        <v>113</v>
      </c>
      <c r="C24" s="6">
        <f t="shared" si="0"/>
        <v>31.388888888888889</v>
      </c>
      <c r="D24" s="19">
        <v>1.78</v>
      </c>
      <c r="E24" s="22">
        <v>4.55</v>
      </c>
      <c r="F24" s="20">
        <v>1.81</v>
      </c>
      <c r="G24" s="6">
        <v>7.35</v>
      </c>
      <c r="H24" s="6">
        <v>6.62</v>
      </c>
      <c r="I24" s="6">
        <v>7.22</v>
      </c>
      <c r="J24" s="5">
        <v>20</v>
      </c>
      <c r="K24" s="5">
        <v>5</v>
      </c>
      <c r="L24" s="7">
        <v>2.5</v>
      </c>
      <c r="M24" s="6">
        <v>3.15</v>
      </c>
      <c r="N24" s="6">
        <v>1.07</v>
      </c>
      <c r="O24" s="6">
        <v>0.92</v>
      </c>
      <c r="P24" s="6">
        <v>0.1</v>
      </c>
      <c r="Q24" s="6">
        <v>1.34</v>
      </c>
      <c r="R24" s="6">
        <v>1.08</v>
      </c>
      <c r="S24" s="6">
        <v>1.76</v>
      </c>
      <c r="T24" s="6">
        <v>0.71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8.31</v>
      </c>
      <c r="AA24" s="7">
        <v>138.19999999999999</v>
      </c>
      <c r="AB24" s="8">
        <f t="shared" si="1"/>
        <v>113.24529667149062</v>
      </c>
    </row>
    <row r="25" spans="1:28" x14ac:dyDescent="0.25">
      <c r="A25" s="9">
        <v>17</v>
      </c>
      <c r="B25" s="5">
        <v>113</v>
      </c>
      <c r="C25" s="6">
        <f t="shared" si="0"/>
        <v>31.388888888888889</v>
      </c>
      <c r="D25" s="19">
        <v>1.89</v>
      </c>
      <c r="E25" s="22">
        <v>4</v>
      </c>
      <c r="F25" s="20">
        <v>1.64</v>
      </c>
      <c r="G25" s="6">
        <v>7.27</v>
      </c>
      <c r="H25" s="6">
        <v>6.61</v>
      </c>
      <c r="I25" s="6">
        <v>7.2</v>
      </c>
      <c r="J25" s="5">
        <v>20</v>
      </c>
      <c r="K25" s="5">
        <v>5</v>
      </c>
      <c r="L25" s="7">
        <v>2.5</v>
      </c>
      <c r="M25" s="6">
        <v>3.46</v>
      </c>
      <c r="N25" s="6">
        <v>2.57</v>
      </c>
      <c r="O25" s="6">
        <v>1.02</v>
      </c>
      <c r="P25" s="6">
        <v>0.1</v>
      </c>
      <c r="Q25" s="6">
        <v>1.38</v>
      </c>
      <c r="R25" s="6">
        <v>1.1000000000000001</v>
      </c>
      <c r="S25" s="6">
        <v>1.8</v>
      </c>
      <c r="T25" s="6">
        <v>0.73</v>
      </c>
      <c r="U25" s="30">
        <v>0.21629999999999999</v>
      </c>
      <c r="V25" s="5">
        <v>36</v>
      </c>
      <c r="W25" s="5">
        <v>1020</v>
      </c>
      <c r="X25" s="5">
        <v>7</v>
      </c>
      <c r="Y25" s="5">
        <v>2</v>
      </c>
      <c r="Z25" s="6">
        <v>8.31</v>
      </c>
      <c r="AA25" s="7">
        <v>138.19999999999999</v>
      </c>
      <c r="AB25" s="8">
        <f t="shared" si="1"/>
        <v>113.24529667149062</v>
      </c>
    </row>
    <row r="26" spans="1:28" x14ac:dyDescent="0.25">
      <c r="A26" s="9">
        <v>18</v>
      </c>
      <c r="B26" s="5">
        <v>113</v>
      </c>
      <c r="C26" s="6">
        <f t="shared" si="0"/>
        <v>31.388888888888889</v>
      </c>
      <c r="D26" s="19">
        <v>1.71</v>
      </c>
      <c r="E26" s="22">
        <v>4.41</v>
      </c>
      <c r="F26" s="20">
        <v>1.95</v>
      </c>
      <c r="G26" s="6">
        <v>7.32</v>
      </c>
      <c r="H26" s="6">
        <v>6.6</v>
      </c>
      <c r="I26" s="6">
        <v>7.19</v>
      </c>
      <c r="J26" s="5">
        <v>20</v>
      </c>
      <c r="K26" s="5">
        <v>5</v>
      </c>
      <c r="L26" s="7">
        <v>2.5</v>
      </c>
      <c r="M26" s="6">
        <v>4.76</v>
      </c>
      <c r="N26" s="6">
        <v>3.84</v>
      </c>
      <c r="O26" s="6">
        <v>0.78</v>
      </c>
      <c r="P26" s="6">
        <v>0.1</v>
      </c>
      <c r="Q26" s="6">
        <v>1.35</v>
      </c>
      <c r="R26" s="6">
        <v>1.07</v>
      </c>
      <c r="S26" s="6">
        <v>1.54</v>
      </c>
      <c r="T26" s="6">
        <v>0.71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8.31</v>
      </c>
      <c r="AA26" s="7">
        <v>138.19999999999999</v>
      </c>
      <c r="AB26" s="8">
        <f t="shared" si="1"/>
        <v>113.24529667149062</v>
      </c>
    </row>
    <row r="27" spans="1:28" x14ac:dyDescent="0.25">
      <c r="A27" s="9">
        <v>19</v>
      </c>
      <c r="B27" s="5">
        <v>113</v>
      </c>
      <c r="C27" s="6">
        <f t="shared" si="0"/>
        <v>31.388888888888889</v>
      </c>
      <c r="D27" s="19">
        <v>1.74</v>
      </c>
      <c r="E27" s="22">
        <v>4.1900000000000004</v>
      </c>
      <c r="F27" s="20">
        <v>1.81</v>
      </c>
      <c r="G27" s="6">
        <v>7.29</v>
      </c>
      <c r="H27" s="6">
        <v>6.64</v>
      </c>
      <c r="I27" s="6">
        <v>7.17</v>
      </c>
      <c r="J27" s="5">
        <v>20</v>
      </c>
      <c r="K27" s="5">
        <v>5</v>
      </c>
      <c r="L27" s="7">
        <v>2.5</v>
      </c>
      <c r="M27" s="6">
        <v>4.6100000000000003</v>
      </c>
      <c r="N27" s="6">
        <v>0.62</v>
      </c>
      <c r="O27" s="6">
        <v>0</v>
      </c>
      <c r="P27" s="6">
        <v>0</v>
      </c>
      <c r="Q27" s="6">
        <v>1.39</v>
      </c>
      <c r="R27" s="6">
        <v>0.96</v>
      </c>
      <c r="S27" s="6">
        <v>1.58</v>
      </c>
      <c r="T27" s="6">
        <v>0.71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11</v>
      </c>
      <c r="AA27" s="7">
        <v>138.19999999999999</v>
      </c>
      <c r="AB27" s="8">
        <f t="shared" si="1"/>
        <v>149.90352146647373</v>
      </c>
    </row>
    <row r="28" spans="1:28" x14ac:dyDescent="0.25">
      <c r="A28" s="9">
        <v>20</v>
      </c>
      <c r="B28" s="5">
        <v>113</v>
      </c>
      <c r="C28" s="6">
        <f t="shared" si="0"/>
        <v>31.388888888888889</v>
      </c>
      <c r="D28" s="19">
        <v>2.21</v>
      </c>
      <c r="E28" s="22">
        <v>2.76</v>
      </c>
      <c r="F28" s="20">
        <v>1.54</v>
      </c>
      <c r="G28" s="6">
        <v>7.25</v>
      </c>
      <c r="H28" s="6">
        <v>6.66</v>
      </c>
      <c r="I28" s="6">
        <v>7.16</v>
      </c>
      <c r="J28" s="5">
        <v>20</v>
      </c>
      <c r="K28" s="5">
        <v>5</v>
      </c>
      <c r="L28" s="7">
        <v>2.5</v>
      </c>
      <c r="M28" s="6">
        <v>3.32</v>
      </c>
      <c r="N28" s="6">
        <v>0.45</v>
      </c>
      <c r="O28" s="6">
        <v>0</v>
      </c>
      <c r="P28" s="6">
        <v>0</v>
      </c>
      <c r="Q28" s="6">
        <v>1.44</v>
      </c>
      <c r="R28" s="6">
        <v>0.8</v>
      </c>
      <c r="S28" s="6">
        <v>1.56</v>
      </c>
      <c r="T28" s="6">
        <v>0.74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14</v>
      </c>
      <c r="AA28" s="7">
        <v>138.19999999999999</v>
      </c>
      <c r="AB28" s="8">
        <f t="shared" si="1"/>
        <v>190.7863000482393</v>
      </c>
    </row>
    <row r="29" spans="1:28" x14ac:dyDescent="0.25">
      <c r="A29" s="9">
        <v>21</v>
      </c>
      <c r="B29" s="5">
        <v>113</v>
      </c>
      <c r="C29" s="6">
        <f t="shared" si="0"/>
        <v>31.388888888888889</v>
      </c>
      <c r="D29" s="19">
        <v>2</v>
      </c>
      <c r="E29" s="22">
        <v>3.54</v>
      </c>
      <c r="F29" s="20">
        <v>1.87</v>
      </c>
      <c r="G29" s="6">
        <v>7.21</v>
      </c>
      <c r="H29" s="6">
        <v>6.68</v>
      </c>
      <c r="I29" s="6">
        <v>7.15</v>
      </c>
      <c r="J29" s="5">
        <v>20</v>
      </c>
      <c r="K29" s="5">
        <v>5</v>
      </c>
      <c r="L29" s="7">
        <v>2.5</v>
      </c>
      <c r="M29" s="6">
        <v>2.5099999999999998</v>
      </c>
      <c r="N29" s="6">
        <v>0.16</v>
      </c>
      <c r="O29" s="6">
        <v>0</v>
      </c>
      <c r="P29" s="6">
        <v>0</v>
      </c>
      <c r="Q29" s="6">
        <v>1.48</v>
      </c>
      <c r="R29" s="6">
        <v>0.66</v>
      </c>
      <c r="S29" s="6">
        <v>1.45</v>
      </c>
      <c r="T29" s="6">
        <v>0.78</v>
      </c>
      <c r="U29" s="30">
        <v>0.216</v>
      </c>
      <c r="V29" s="5">
        <v>36</v>
      </c>
      <c r="W29" s="5">
        <v>1020</v>
      </c>
      <c r="X29" s="5">
        <v>7</v>
      </c>
      <c r="Y29" s="5">
        <v>2</v>
      </c>
      <c r="Z29" s="6">
        <v>15</v>
      </c>
      <c r="AA29" s="7">
        <v>164.2</v>
      </c>
      <c r="AB29" s="8">
        <f t="shared" si="1"/>
        <v>172.04628501827042</v>
      </c>
    </row>
    <row r="30" spans="1:28" x14ac:dyDescent="0.25">
      <c r="A30" s="9">
        <v>22</v>
      </c>
      <c r="B30" s="5">
        <v>113</v>
      </c>
      <c r="C30" s="6">
        <f t="shared" si="0"/>
        <v>31.388888888888889</v>
      </c>
      <c r="D30" s="19">
        <v>2.2599999999999998</v>
      </c>
      <c r="E30" s="22">
        <v>3.21</v>
      </c>
      <c r="F30" s="20">
        <v>1.84</v>
      </c>
      <c r="G30" s="6">
        <v>7.19</v>
      </c>
      <c r="H30" s="6">
        <v>6.74</v>
      </c>
      <c r="I30" s="6">
        <v>7.13</v>
      </c>
      <c r="J30" s="5">
        <v>20</v>
      </c>
      <c r="K30" s="5">
        <v>5</v>
      </c>
      <c r="L30" s="7">
        <v>2.5</v>
      </c>
      <c r="M30" s="6">
        <v>2.25</v>
      </c>
      <c r="N30" s="6">
        <v>0</v>
      </c>
      <c r="O30" s="6">
        <v>0</v>
      </c>
      <c r="P30" s="6">
        <v>0</v>
      </c>
      <c r="Q30" s="6">
        <v>1.5</v>
      </c>
      <c r="R30" s="6">
        <v>0.73</v>
      </c>
      <c r="S30" s="6">
        <v>1.37</v>
      </c>
      <c r="T30" s="6">
        <v>0.8</v>
      </c>
      <c r="U30" s="30">
        <v>0.216</v>
      </c>
      <c r="V30" s="5">
        <v>36</v>
      </c>
      <c r="W30" s="5">
        <v>1020</v>
      </c>
      <c r="X30" s="5">
        <v>5</v>
      </c>
      <c r="Y30" s="5">
        <v>2</v>
      </c>
      <c r="Z30" s="6">
        <v>15</v>
      </c>
      <c r="AA30" s="7">
        <v>164.2</v>
      </c>
      <c r="AB30" s="8">
        <f t="shared" si="1"/>
        <v>172.04628501827042</v>
      </c>
    </row>
    <row r="31" spans="1:28" x14ac:dyDescent="0.25">
      <c r="A31" s="9">
        <v>23</v>
      </c>
      <c r="B31" s="5">
        <v>80</v>
      </c>
      <c r="C31" s="6">
        <f t="shared" si="0"/>
        <v>22.222222222222221</v>
      </c>
      <c r="D31" s="19">
        <v>2.21</v>
      </c>
      <c r="E31" s="22">
        <v>3.48</v>
      </c>
      <c r="F31" s="20">
        <v>1.82</v>
      </c>
      <c r="G31" s="6">
        <v>7.12</v>
      </c>
      <c r="H31" s="6">
        <v>6.77</v>
      </c>
      <c r="I31" s="6">
        <v>7.12</v>
      </c>
      <c r="J31" s="5">
        <v>20</v>
      </c>
      <c r="K31" s="5">
        <v>5</v>
      </c>
      <c r="L31" s="7">
        <v>2.5</v>
      </c>
      <c r="M31" s="6">
        <v>2.0699999999999998</v>
      </c>
      <c r="N31" s="6">
        <v>0</v>
      </c>
      <c r="O31" s="6">
        <v>0</v>
      </c>
      <c r="P31" s="6">
        <v>0</v>
      </c>
      <c r="Q31" s="6">
        <v>1.52</v>
      </c>
      <c r="R31" s="6">
        <v>0.52</v>
      </c>
      <c r="S31" s="6">
        <v>1.28</v>
      </c>
      <c r="T31" s="6">
        <v>0.76</v>
      </c>
      <c r="U31" s="30">
        <v>0.216</v>
      </c>
      <c r="V31" s="5">
        <v>36</v>
      </c>
      <c r="W31" s="5">
        <v>1020</v>
      </c>
      <c r="X31" s="5">
        <v>5</v>
      </c>
      <c r="Y31" s="5">
        <v>2</v>
      </c>
      <c r="Z31" s="6">
        <v>15</v>
      </c>
      <c r="AA31" s="7">
        <v>164.2</v>
      </c>
      <c r="AB31" s="8">
        <f t="shared" si="1"/>
        <v>121.8026796589525</v>
      </c>
    </row>
    <row r="32" spans="1:28" x14ac:dyDescent="0.25">
      <c r="A32" s="9">
        <v>24</v>
      </c>
      <c r="B32" s="5">
        <v>73</v>
      </c>
      <c r="C32" s="6">
        <f t="shared" si="0"/>
        <v>20.277777777777779</v>
      </c>
      <c r="D32" s="19">
        <v>2.33</v>
      </c>
      <c r="E32" s="22">
        <v>3.23</v>
      </c>
      <c r="F32" s="20">
        <v>1.82</v>
      </c>
      <c r="G32" s="6">
        <v>7.16</v>
      </c>
      <c r="H32" s="6">
        <v>6.75</v>
      </c>
      <c r="I32" s="6">
        <v>7.12</v>
      </c>
      <c r="J32" s="5">
        <v>20</v>
      </c>
      <c r="K32" s="5">
        <v>5</v>
      </c>
      <c r="L32" s="7">
        <v>2.5</v>
      </c>
      <c r="M32" s="6">
        <v>2.04</v>
      </c>
      <c r="N32" s="6">
        <v>0.04</v>
      </c>
      <c r="O32" s="6">
        <v>0</v>
      </c>
      <c r="P32" s="6">
        <v>0</v>
      </c>
      <c r="Q32" s="6">
        <v>1.55</v>
      </c>
      <c r="R32" s="6">
        <v>0.57999999999999996</v>
      </c>
      <c r="S32" s="6">
        <v>1.3</v>
      </c>
      <c r="T32" s="6">
        <v>0.8</v>
      </c>
      <c r="U32" s="30">
        <v>0.216</v>
      </c>
      <c r="V32" s="5">
        <v>36</v>
      </c>
      <c r="W32" s="5">
        <v>1020</v>
      </c>
      <c r="X32" s="5">
        <v>5</v>
      </c>
      <c r="Y32" s="5">
        <v>2</v>
      </c>
      <c r="Z32" s="6">
        <v>14</v>
      </c>
      <c r="AA32" s="7">
        <v>164.2</v>
      </c>
      <c r="AB32" s="8">
        <f t="shared" si="1"/>
        <v>103.7352821762079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56</v>
      </c>
      <c r="C34" s="17">
        <f>SMALL(C9:C32,1)</f>
        <v>15.555555555555555</v>
      </c>
      <c r="D34" s="18"/>
      <c r="E34" s="18"/>
      <c r="F34" s="18"/>
      <c r="G34" s="17">
        <f>SMALL(G9:G32,1)</f>
        <v>6.98</v>
      </c>
      <c r="H34" s="17">
        <f t="shared" ref="H34:T34" si="2">SMALL(H9:H32,1)</f>
        <v>6.59</v>
      </c>
      <c r="I34" s="17">
        <f t="shared" si="2"/>
        <v>7.0149999999999997</v>
      </c>
      <c r="J34" s="17">
        <f t="shared" si="2"/>
        <v>20</v>
      </c>
      <c r="K34" s="17">
        <f t="shared" si="2"/>
        <v>5</v>
      </c>
      <c r="L34" s="17">
        <f t="shared" si="2"/>
        <v>2.5</v>
      </c>
      <c r="M34" s="17">
        <f t="shared" si="2"/>
        <v>2.04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1.06</v>
      </c>
      <c r="R34" s="17">
        <f>SMALL(R9:R32,1)</f>
        <v>0.52</v>
      </c>
      <c r="S34" s="17">
        <f t="shared" si="2"/>
        <v>1.28</v>
      </c>
      <c r="T34" s="17">
        <f t="shared" si="2"/>
        <v>0.71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94.416666666666671</v>
      </c>
      <c r="C35" s="17">
        <f>AVERAGE(C9:C32)</f>
        <v>26.226851851851862</v>
      </c>
      <c r="D35" s="18"/>
      <c r="E35" s="18"/>
      <c r="F35" s="18"/>
      <c r="G35" s="17">
        <f>AVERAGE(G9:G32)</f>
        <v>7.1833333333333336</v>
      </c>
      <c r="H35" s="17">
        <f t="shared" ref="H35:T35" si="3">AVERAGE(H9:H32)</f>
        <v>6.6433333333333344</v>
      </c>
      <c r="I35" s="17">
        <f t="shared" si="3"/>
        <v>7.1577083333333329</v>
      </c>
      <c r="J35" s="17">
        <f t="shared" si="3"/>
        <v>20</v>
      </c>
      <c r="K35" s="17">
        <f t="shared" si="3"/>
        <v>5</v>
      </c>
      <c r="L35" s="17">
        <f t="shared" si="3"/>
        <v>2.5</v>
      </c>
      <c r="M35" s="17">
        <f t="shared" si="3"/>
        <v>3.3339583333333334</v>
      </c>
      <c r="N35" s="17">
        <f t="shared" si="3"/>
        <v>1.0345833333333332</v>
      </c>
      <c r="O35" s="17">
        <f t="shared" si="3"/>
        <v>0.24000000000000002</v>
      </c>
      <c r="P35" s="17">
        <f t="shared" si="3"/>
        <v>3.7499999999999999E-2</v>
      </c>
      <c r="Q35" s="17">
        <f t="shared" si="3"/>
        <v>1.3879166666666667</v>
      </c>
      <c r="R35" s="17">
        <f>AVERAGE(R9:R32)</f>
        <v>1.000416666666667</v>
      </c>
      <c r="S35" s="17">
        <f t="shared" si="3"/>
        <v>1.5704166666666668</v>
      </c>
      <c r="T35" s="17">
        <f t="shared" si="3"/>
        <v>0.75083333333333357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113</v>
      </c>
      <c r="C36" s="17">
        <f>LARGE(C9:C32,1)</f>
        <v>31.388888888888889</v>
      </c>
      <c r="D36" s="18"/>
      <c r="E36" s="18"/>
      <c r="F36" s="18"/>
      <c r="G36" s="17">
        <f>LARGE(G9:G32,1)</f>
        <v>7.35</v>
      </c>
      <c r="H36" s="17">
        <f t="shared" ref="H36:T36" si="4">LARGE(H9:H32,1)</f>
        <v>6.77</v>
      </c>
      <c r="I36" s="17">
        <f t="shared" si="4"/>
        <v>7.24</v>
      </c>
      <c r="J36" s="17">
        <f t="shared" si="4"/>
        <v>20</v>
      </c>
      <c r="K36" s="17">
        <f t="shared" si="4"/>
        <v>5</v>
      </c>
      <c r="L36" s="17">
        <f t="shared" si="4"/>
        <v>2.5</v>
      </c>
      <c r="M36" s="17">
        <f t="shared" si="4"/>
        <v>5.25</v>
      </c>
      <c r="N36" s="17">
        <f t="shared" si="4"/>
        <v>3.84</v>
      </c>
      <c r="O36" s="17">
        <f t="shared" si="4"/>
        <v>1.02</v>
      </c>
      <c r="P36" s="17">
        <f t="shared" si="4"/>
        <v>0.1</v>
      </c>
      <c r="Q36" s="17">
        <f t="shared" si="4"/>
        <v>1.85</v>
      </c>
      <c r="R36" s="17">
        <f>LARGE(R9:R32,1)</f>
        <v>1.24</v>
      </c>
      <c r="S36" s="17">
        <f t="shared" si="4"/>
        <v>1.85</v>
      </c>
      <c r="T36" s="17">
        <f t="shared" si="4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A40:Y40"/>
    <mergeCell ref="Z40:AA40"/>
    <mergeCell ref="A41:Y41"/>
    <mergeCell ref="Z41:AA41"/>
    <mergeCell ref="A37:C37"/>
    <mergeCell ref="D37:Y37"/>
    <mergeCell ref="Z37:AB38"/>
    <mergeCell ref="A38:Y38"/>
    <mergeCell ref="A39:Y39"/>
    <mergeCell ref="Z39:AA39"/>
    <mergeCell ref="T4:W4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G5:J5"/>
    <mergeCell ref="F5:F8"/>
    <mergeCell ref="K5:Q5"/>
    <mergeCell ref="H4:K4"/>
    <mergeCell ref="L4:O4"/>
    <mergeCell ref="P4:S4"/>
    <mergeCell ref="A4:B4"/>
    <mergeCell ref="C4:G4"/>
    <mergeCell ref="A33:AB33"/>
    <mergeCell ref="A1:B3"/>
    <mergeCell ref="C1:H1"/>
    <mergeCell ref="I1:AB1"/>
    <mergeCell ref="C2:H2"/>
    <mergeCell ref="I2:AB2"/>
    <mergeCell ref="C3:AB3"/>
    <mergeCell ref="X4:Y4"/>
    <mergeCell ref="Z4:AB4"/>
    <mergeCell ref="A5:A8"/>
    <mergeCell ref="B5:B8"/>
    <mergeCell ref="C5:C8"/>
    <mergeCell ref="D5:D8"/>
    <mergeCell ref="E5:E8"/>
  </mergeCells>
  <conditionalFormatting sqref="I9:I32">
    <cfRule type="cellIs" dxfId="336" priority="7" stopIfTrue="1" operator="lessThan">
      <formula>6</formula>
    </cfRule>
    <cfRule type="cellIs" dxfId="335" priority="6" stopIfTrue="1" operator="greaterThan">
      <formula>9</formula>
    </cfRule>
  </conditionalFormatting>
  <conditionalFormatting sqref="L9:L32">
    <cfRule type="cellIs" dxfId="334" priority="2" stopIfTrue="1" operator="greaterThan">
      <formula>5</formula>
    </cfRule>
  </conditionalFormatting>
  <conditionalFormatting sqref="P9:P32">
    <cfRule type="cellIs" dxfId="333" priority="1" stopIfTrue="1" operator="greaterThan">
      <formula>0.5</formula>
    </cfRule>
  </conditionalFormatting>
  <conditionalFormatting sqref="R9">
    <cfRule type="cellIs" dxfId="332" priority="4" stopIfTrue="1" operator="lessThan">
      <formula>0.5</formula>
    </cfRule>
    <cfRule type="cellIs" dxfId="331" priority="5" stopIfTrue="1" operator="greaterThan">
      <formula>2.5</formula>
    </cfRule>
  </conditionalFormatting>
  <conditionalFormatting sqref="S9:S32">
    <cfRule type="cellIs" dxfId="330" priority="8" stopIfTrue="1" operator="lessThan">
      <formula>0.5</formula>
    </cfRule>
    <cfRule type="cellIs" dxfId="329" priority="9" stopIfTrue="1" operator="greaterThan">
      <formula>2.5</formula>
    </cfRule>
  </conditionalFormatting>
  <conditionalFormatting sqref="T12:T32">
    <cfRule type="cellIs" dxfId="328" priority="43" stopIfTrue="1" operator="lessThan">
      <formula>0.6</formula>
    </cfRule>
    <cfRule type="cellIs" dxfId="327" priority="44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41"/>
  <sheetViews>
    <sheetView showGridLines="0" zoomScale="98" zoomScaleNormal="98" workbookViewId="0">
      <selection activeCell="P8" sqref="P1:P1048576"/>
    </sheetView>
  </sheetViews>
  <sheetFormatPr defaultRowHeight="15" x14ac:dyDescent="0.25"/>
  <cols>
    <col min="1" max="1" width="6.140625" customWidth="1"/>
    <col min="2" max="2" width="7.28515625" customWidth="1"/>
    <col min="3" max="3" width="7" customWidth="1"/>
    <col min="4" max="21" width="6.7109375" customWidth="1"/>
    <col min="22" max="22" width="6.5703125" customWidth="1"/>
    <col min="23" max="23" width="6.7109375" customWidth="1"/>
    <col min="24" max="24" width="5.42578125" customWidth="1"/>
    <col min="25" max="25" width="6.140625" customWidth="1"/>
    <col min="26" max="26" width="6.7109375" customWidth="1"/>
    <col min="27" max="27" width="6.85546875" customWidth="1"/>
    <col min="28" max="28" width="9.140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8.75" customHeight="1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45506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73</v>
      </c>
      <c r="C9" s="6">
        <f>B9/3.6</f>
        <v>20.277777777777779</v>
      </c>
      <c r="D9" s="19">
        <v>2.4</v>
      </c>
      <c r="E9" s="22">
        <v>4.08</v>
      </c>
      <c r="F9" s="20">
        <v>1.88</v>
      </c>
      <c r="G9" s="6">
        <v>7.16</v>
      </c>
      <c r="H9" s="6">
        <v>6.75</v>
      </c>
      <c r="I9" s="6">
        <v>7.12</v>
      </c>
      <c r="J9" s="5">
        <v>20</v>
      </c>
      <c r="K9" s="5">
        <v>5</v>
      </c>
      <c r="L9" s="7">
        <v>2.5</v>
      </c>
      <c r="M9" s="6">
        <v>2.04</v>
      </c>
      <c r="N9" s="6">
        <v>0.12</v>
      </c>
      <c r="O9" s="6">
        <v>0</v>
      </c>
      <c r="P9" s="6">
        <v>0</v>
      </c>
      <c r="Q9" s="6">
        <v>1.55</v>
      </c>
      <c r="R9" s="6">
        <v>0.57999999999999996</v>
      </c>
      <c r="S9" s="6">
        <v>1.3</v>
      </c>
      <c r="T9" s="6">
        <v>0.8</v>
      </c>
      <c r="U9" s="30">
        <v>0.216</v>
      </c>
      <c r="V9" s="5">
        <v>36</v>
      </c>
      <c r="W9" s="5">
        <v>1020</v>
      </c>
      <c r="X9" s="5">
        <v>5</v>
      </c>
      <c r="Y9" s="5">
        <v>2</v>
      </c>
      <c r="Z9" s="6">
        <v>14</v>
      </c>
      <c r="AA9" s="7">
        <v>164.2</v>
      </c>
      <c r="AB9" s="8">
        <f>Z9*C9*60/AA9</f>
        <v>103.7352821762079</v>
      </c>
    </row>
    <row r="10" spans="1:28" x14ac:dyDescent="0.25">
      <c r="A10" s="9">
        <v>2</v>
      </c>
      <c r="B10" s="5">
        <v>73</v>
      </c>
      <c r="C10" s="6">
        <f t="shared" ref="C10:C32" si="0">B10/3.6</f>
        <v>20.277777777777779</v>
      </c>
      <c r="D10" s="21">
        <v>2.52</v>
      </c>
      <c r="E10" s="21">
        <v>4.0999999999999996</v>
      </c>
      <c r="F10" s="21">
        <v>1.89</v>
      </c>
      <c r="G10" s="6">
        <v>7.15</v>
      </c>
      <c r="H10" s="6">
        <v>6.76</v>
      </c>
      <c r="I10" s="6">
        <v>7.14</v>
      </c>
      <c r="J10" s="5">
        <v>20</v>
      </c>
      <c r="K10" s="5">
        <v>5</v>
      </c>
      <c r="L10" s="7">
        <v>2.5</v>
      </c>
      <c r="M10" s="6">
        <v>2.25</v>
      </c>
      <c r="N10" s="6">
        <v>0.08</v>
      </c>
      <c r="O10" s="6">
        <v>0</v>
      </c>
      <c r="P10" s="6">
        <v>0</v>
      </c>
      <c r="Q10" s="6">
        <v>1.53</v>
      </c>
      <c r="R10" s="6">
        <v>0.91</v>
      </c>
      <c r="S10" s="6">
        <v>1.44</v>
      </c>
      <c r="T10" s="6">
        <v>0.71</v>
      </c>
      <c r="U10" s="30">
        <v>0.216</v>
      </c>
      <c r="V10" s="5">
        <v>36</v>
      </c>
      <c r="W10" s="5">
        <v>1020</v>
      </c>
      <c r="X10" s="5">
        <v>5</v>
      </c>
      <c r="Y10" s="5">
        <v>2</v>
      </c>
      <c r="Z10" s="6">
        <v>14</v>
      </c>
      <c r="AA10" s="7">
        <v>164.2</v>
      </c>
      <c r="AB10" s="8">
        <f t="shared" ref="AB10:AB32" si="1">Z10*C10*60/AA10</f>
        <v>103.7352821762079</v>
      </c>
    </row>
    <row r="11" spans="1:28" x14ac:dyDescent="0.25">
      <c r="A11" s="9">
        <v>3</v>
      </c>
      <c r="B11" s="5">
        <v>73</v>
      </c>
      <c r="C11" s="6">
        <f t="shared" si="0"/>
        <v>20.277777777777779</v>
      </c>
      <c r="D11" s="21">
        <v>2.64</v>
      </c>
      <c r="E11" s="21">
        <v>5.24</v>
      </c>
      <c r="F11" s="21">
        <v>1.83</v>
      </c>
      <c r="G11" s="6">
        <v>7.19</v>
      </c>
      <c r="H11" s="6">
        <v>6.73</v>
      </c>
      <c r="I11" s="6">
        <v>7.12</v>
      </c>
      <c r="J11" s="5">
        <v>20</v>
      </c>
      <c r="K11" s="5">
        <v>5</v>
      </c>
      <c r="L11" s="7">
        <v>2.5</v>
      </c>
      <c r="M11" s="6">
        <v>2.37</v>
      </c>
      <c r="N11" s="6">
        <v>0</v>
      </c>
      <c r="O11" s="6">
        <v>0</v>
      </c>
      <c r="P11" s="6">
        <v>0</v>
      </c>
      <c r="Q11" s="6">
        <v>1.57</v>
      </c>
      <c r="R11" s="6">
        <v>1.1299999999999999</v>
      </c>
      <c r="S11" s="6">
        <v>1.84</v>
      </c>
      <c r="T11" s="6">
        <v>0.68</v>
      </c>
      <c r="U11" s="30">
        <v>0.216</v>
      </c>
      <c r="V11" s="5">
        <v>36</v>
      </c>
      <c r="W11" s="5">
        <v>1020</v>
      </c>
      <c r="X11" s="5">
        <v>5</v>
      </c>
      <c r="Y11" s="5">
        <v>2</v>
      </c>
      <c r="Z11" s="6">
        <v>14</v>
      </c>
      <c r="AA11" s="7">
        <v>164.2</v>
      </c>
      <c r="AB11" s="8">
        <f t="shared" si="1"/>
        <v>103.7352821762079</v>
      </c>
    </row>
    <row r="12" spans="1:28" x14ac:dyDescent="0.25">
      <c r="A12" s="9">
        <v>4</v>
      </c>
      <c r="B12" s="5">
        <v>73</v>
      </c>
      <c r="C12" s="6">
        <f t="shared" si="0"/>
        <v>20.277777777777779</v>
      </c>
      <c r="D12" s="21">
        <v>2.54</v>
      </c>
      <c r="E12" s="21">
        <v>6.84</v>
      </c>
      <c r="F12" s="21">
        <v>1.9</v>
      </c>
      <c r="G12" s="6">
        <v>7.16</v>
      </c>
      <c r="H12" s="6">
        <v>6.71</v>
      </c>
      <c r="I12" s="6">
        <v>7.09</v>
      </c>
      <c r="J12" s="39">
        <v>20</v>
      </c>
      <c r="K12" s="5">
        <v>5</v>
      </c>
      <c r="L12" s="7">
        <v>2.5</v>
      </c>
      <c r="M12" s="6">
        <v>2.42</v>
      </c>
      <c r="N12" s="6">
        <v>0.04</v>
      </c>
      <c r="O12" s="6">
        <v>0</v>
      </c>
      <c r="P12" s="6">
        <v>0</v>
      </c>
      <c r="Q12" s="6">
        <v>1.62</v>
      </c>
      <c r="R12" s="6">
        <v>1.19</v>
      </c>
      <c r="S12" s="6">
        <v>1.95</v>
      </c>
      <c r="T12" s="6">
        <v>0.72</v>
      </c>
      <c r="U12" s="30">
        <v>0.216</v>
      </c>
      <c r="V12" s="5">
        <v>36</v>
      </c>
      <c r="W12" s="5">
        <v>1020</v>
      </c>
      <c r="X12" s="5">
        <v>5</v>
      </c>
      <c r="Y12" s="5">
        <v>1</v>
      </c>
      <c r="Z12" s="6">
        <v>14</v>
      </c>
      <c r="AA12" s="7">
        <v>164.2</v>
      </c>
      <c r="AB12" s="8">
        <f t="shared" si="1"/>
        <v>103.7352821762079</v>
      </c>
    </row>
    <row r="13" spans="1:28" x14ac:dyDescent="0.25">
      <c r="A13" s="9">
        <v>5</v>
      </c>
      <c r="B13" s="5">
        <v>73</v>
      </c>
      <c r="C13" s="6">
        <f t="shared" si="0"/>
        <v>20.277777777777779</v>
      </c>
      <c r="D13" s="21">
        <v>3.02</v>
      </c>
      <c r="E13" s="21">
        <v>6.81</v>
      </c>
      <c r="F13" s="21">
        <v>1.62</v>
      </c>
      <c r="G13" s="6">
        <v>7.2</v>
      </c>
      <c r="H13" s="6">
        <v>6.72</v>
      </c>
      <c r="I13" s="6">
        <v>7.11</v>
      </c>
      <c r="J13" s="39">
        <v>20</v>
      </c>
      <c r="K13" s="5">
        <v>5</v>
      </c>
      <c r="L13" s="7">
        <v>2.5</v>
      </c>
      <c r="M13" s="6">
        <v>2.06</v>
      </c>
      <c r="N13" s="6">
        <v>0</v>
      </c>
      <c r="O13" s="6">
        <v>0</v>
      </c>
      <c r="P13" s="6">
        <v>0</v>
      </c>
      <c r="Q13" s="6">
        <v>1.71</v>
      </c>
      <c r="R13" s="6">
        <v>1.21</v>
      </c>
      <c r="S13" s="6">
        <v>1.8</v>
      </c>
      <c r="T13" s="6">
        <v>0.76</v>
      </c>
      <c r="U13" s="30">
        <v>0.216</v>
      </c>
      <c r="V13" s="5">
        <v>36</v>
      </c>
      <c r="W13" s="5">
        <v>1020</v>
      </c>
      <c r="X13" s="5">
        <v>5</v>
      </c>
      <c r="Y13" s="5">
        <v>1</v>
      </c>
      <c r="Z13" s="6">
        <v>14</v>
      </c>
      <c r="AA13" s="7">
        <v>164.2</v>
      </c>
      <c r="AB13" s="8">
        <f t="shared" si="1"/>
        <v>103.7352821762079</v>
      </c>
    </row>
    <row r="14" spans="1:28" x14ac:dyDescent="0.25">
      <c r="A14" s="9">
        <v>6</v>
      </c>
      <c r="B14" s="5">
        <v>73</v>
      </c>
      <c r="C14" s="6">
        <f t="shared" si="0"/>
        <v>20.277777777777779</v>
      </c>
      <c r="D14" s="19">
        <v>3.06</v>
      </c>
      <c r="E14" s="22">
        <v>5.48</v>
      </c>
      <c r="F14" s="20">
        <v>1.37</v>
      </c>
      <c r="G14" s="6">
        <v>7.21</v>
      </c>
      <c r="H14" s="6">
        <v>6.73</v>
      </c>
      <c r="I14" s="6">
        <v>7.09</v>
      </c>
      <c r="J14" s="39">
        <v>20</v>
      </c>
      <c r="K14" s="5">
        <v>5</v>
      </c>
      <c r="L14" s="7">
        <v>2.5</v>
      </c>
      <c r="M14" s="6">
        <v>1.67</v>
      </c>
      <c r="N14" s="6">
        <v>0.06</v>
      </c>
      <c r="O14" s="6">
        <v>0</v>
      </c>
      <c r="P14" s="6">
        <v>0</v>
      </c>
      <c r="Q14" s="6">
        <v>1.8</v>
      </c>
      <c r="R14" s="6">
        <v>1.23</v>
      </c>
      <c r="S14" s="6">
        <v>1.65</v>
      </c>
      <c r="T14" s="6">
        <v>0.73</v>
      </c>
      <c r="U14" s="30">
        <v>0.216</v>
      </c>
      <c r="V14" s="5">
        <v>36</v>
      </c>
      <c r="W14" s="5">
        <v>1020</v>
      </c>
      <c r="X14" s="5">
        <v>5</v>
      </c>
      <c r="Y14" s="5">
        <v>1</v>
      </c>
      <c r="Z14" s="6">
        <v>14</v>
      </c>
      <c r="AA14" s="7">
        <v>164.2</v>
      </c>
      <c r="AB14" s="8">
        <f t="shared" si="1"/>
        <v>103.7352821762079</v>
      </c>
    </row>
    <row r="15" spans="1:28" x14ac:dyDescent="0.25">
      <c r="A15" s="9">
        <v>7</v>
      </c>
      <c r="B15" s="5">
        <v>73</v>
      </c>
      <c r="C15" s="6">
        <f t="shared" si="0"/>
        <v>20.277777777777779</v>
      </c>
      <c r="D15" s="19">
        <v>2.65</v>
      </c>
      <c r="E15" s="22">
        <v>5.82</v>
      </c>
      <c r="F15" s="20">
        <v>1.49</v>
      </c>
      <c r="G15" s="6">
        <v>7.2</v>
      </c>
      <c r="H15" s="6">
        <v>6.71</v>
      </c>
      <c r="I15" s="6">
        <v>7.09</v>
      </c>
      <c r="J15" s="39">
        <v>20</v>
      </c>
      <c r="K15" s="5">
        <v>5</v>
      </c>
      <c r="L15" s="7">
        <v>2.5</v>
      </c>
      <c r="M15" s="6">
        <v>1.57</v>
      </c>
      <c r="N15" s="6">
        <v>0.08</v>
      </c>
      <c r="O15" s="6">
        <v>0</v>
      </c>
      <c r="P15" s="6">
        <v>0</v>
      </c>
      <c r="Q15" s="6">
        <v>1.65</v>
      </c>
      <c r="R15" s="6">
        <v>1.2</v>
      </c>
      <c r="S15" s="6">
        <v>1.64</v>
      </c>
      <c r="T15" s="6">
        <v>0.7</v>
      </c>
      <c r="U15" s="30">
        <v>0.216</v>
      </c>
      <c r="V15" s="5">
        <v>36</v>
      </c>
      <c r="W15" s="5">
        <v>1020</v>
      </c>
      <c r="X15" s="5">
        <v>5</v>
      </c>
      <c r="Y15" s="5">
        <v>1</v>
      </c>
      <c r="Z15" s="6">
        <v>14</v>
      </c>
      <c r="AA15" s="7">
        <v>164.2</v>
      </c>
      <c r="AB15" s="8">
        <f t="shared" si="1"/>
        <v>103.7352821762079</v>
      </c>
    </row>
    <row r="16" spans="1:28" x14ac:dyDescent="0.25">
      <c r="A16" s="9">
        <v>8</v>
      </c>
      <c r="B16" s="5">
        <v>120</v>
      </c>
      <c r="C16" s="6">
        <f t="shared" si="0"/>
        <v>33.333333333333336</v>
      </c>
      <c r="D16" s="19">
        <v>2.2000000000000002</v>
      </c>
      <c r="E16" s="22">
        <v>7.2</v>
      </c>
      <c r="F16" s="20">
        <v>1.81</v>
      </c>
      <c r="G16" s="6">
        <v>7.19</v>
      </c>
      <c r="H16" s="6">
        <v>6.64</v>
      </c>
      <c r="I16" s="6">
        <v>7.09</v>
      </c>
      <c r="J16" s="39">
        <v>20</v>
      </c>
      <c r="K16" s="5">
        <v>5</v>
      </c>
      <c r="L16" s="7">
        <v>2.5</v>
      </c>
      <c r="M16" s="6">
        <v>1.65</v>
      </c>
      <c r="N16" s="6">
        <v>0.38</v>
      </c>
      <c r="O16" s="6">
        <v>0</v>
      </c>
      <c r="P16" s="6">
        <v>0</v>
      </c>
      <c r="Q16" s="6">
        <v>1.6</v>
      </c>
      <c r="R16" s="6">
        <v>1.1200000000000001</v>
      </c>
      <c r="S16" s="6">
        <v>1.5</v>
      </c>
      <c r="T16" s="6">
        <v>0.69</v>
      </c>
      <c r="U16" s="30">
        <v>0.216</v>
      </c>
      <c r="V16" s="5">
        <v>36</v>
      </c>
      <c r="W16" s="5">
        <v>1020</v>
      </c>
      <c r="X16" s="5">
        <v>5</v>
      </c>
      <c r="Y16" s="5">
        <v>1</v>
      </c>
      <c r="Z16" s="6">
        <v>15.65</v>
      </c>
      <c r="AA16" s="7">
        <v>164.2</v>
      </c>
      <c r="AB16" s="8">
        <f t="shared" si="1"/>
        <v>190.62119366626069</v>
      </c>
    </row>
    <row r="17" spans="1:28" x14ac:dyDescent="0.25">
      <c r="A17" s="9">
        <v>9</v>
      </c>
      <c r="B17" s="5">
        <v>120</v>
      </c>
      <c r="C17" s="6">
        <f t="shared" si="0"/>
        <v>33.333333333333336</v>
      </c>
      <c r="D17" s="19">
        <v>2.86</v>
      </c>
      <c r="E17" s="22">
        <v>5.68</v>
      </c>
      <c r="F17" s="20">
        <v>1.21</v>
      </c>
      <c r="G17" s="6">
        <v>7.21</v>
      </c>
      <c r="H17" s="6">
        <v>6.6</v>
      </c>
      <c r="I17" s="6">
        <v>7.12</v>
      </c>
      <c r="J17" s="39">
        <v>20</v>
      </c>
      <c r="K17" s="5">
        <v>5</v>
      </c>
      <c r="L17" s="7">
        <v>2.5</v>
      </c>
      <c r="M17" s="6">
        <v>1.78</v>
      </c>
      <c r="N17" s="6">
        <v>0.76</v>
      </c>
      <c r="O17" s="6">
        <v>0</v>
      </c>
      <c r="P17" s="6">
        <v>0</v>
      </c>
      <c r="Q17" s="6">
        <v>1.45</v>
      </c>
      <c r="R17" s="6">
        <v>1</v>
      </c>
      <c r="S17" s="6">
        <v>1.69</v>
      </c>
      <c r="T17" s="6">
        <v>0.68</v>
      </c>
      <c r="U17" s="30">
        <v>0.216</v>
      </c>
      <c r="V17" s="5">
        <v>36</v>
      </c>
      <c r="W17" s="5">
        <v>1020</v>
      </c>
      <c r="X17" s="5">
        <v>7</v>
      </c>
      <c r="Y17" s="5">
        <v>1</v>
      </c>
      <c r="Z17" s="6">
        <v>15.65</v>
      </c>
      <c r="AA17" s="7">
        <v>164.2</v>
      </c>
      <c r="AB17" s="8">
        <f t="shared" si="1"/>
        <v>190.62119366626069</v>
      </c>
    </row>
    <row r="18" spans="1:28" x14ac:dyDescent="0.25">
      <c r="A18" s="9">
        <v>10</v>
      </c>
      <c r="B18" s="5">
        <v>120</v>
      </c>
      <c r="C18" s="6">
        <f t="shared" si="0"/>
        <v>33.333333333333336</v>
      </c>
      <c r="D18" s="19">
        <v>2.75</v>
      </c>
      <c r="E18" s="22">
        <v>5.61</v>
      </c>
      <c r="F18" s="20">
        <v>1.45</v>
      </c>
      <c r="G18" s="6">
        <v>7.18</v>
      </c>
      <c r="H18" s="6">
        <v>6.58</v>
      </c>
      <c r="I18" s="6">
        <v>7.08</v>
      </c>
      <c r="J18" s="39">
        <v>20</v>
      </c>
      <c r="K18" s="5">
        <v>5</v>
      </c>
      <c r="L18" s="7">
        <v>2.5</v>
      </c>
      <c r="M18" s="6">
        <v>2.0499999999999998</v>
      </c>
      <c r="N18" s="6">
        <v>0.84</v>
      </c>
      <c r="O18" s="6">
        <v>0</v>
      </c>
      <c r="P18" s="6">
        <v>0</v>
      </c>
      <c r="Q18" s="6">
        <v>1.4</v>
      </c>
      <c r="R18" s="6">
        <v>0.97</v>
      </c>
      <c r="S18" s="6">
        <v>1.62</v>
      </c>
      <c r="T18" s="6">
        <v>0.7</v>
      </c>
      <c r="U18" s="30">
        <v>0.216</v>
      </c>
      <c r="V18" s="5">
        <v>36</v>
      </c>
      <c r="W18" s="5">
        <v>1020</v>
      </c>
      <c r="X18" s="5">
        <v>7</v>
      </c>
      <c r="Y18" s="5">
        <v>1</v>
      </c>
      <c r="Z18" s="6">
        <v>15.65</v>
      </c>
      <c r="AA18" s="7">
        <v>164.2</v>
      </c>
      <c r="AB18" s="8">
        <f t="shared" si="1"/>
        <v>190.62119366626069</v>
      </c>
    </row>
    <row r="19" spans="1:28" x14ac:dyDescent="0.25">
      <c r="A19" s="9">
        <v>11</v>
      </c>
      <c r="B19" s="5">
        <v>120</v>
      </c>
      <c r="C19" s="6">
        <f t="shared" si="0"/>
        <v>33.333333333333336</v>
      </c>
      <c r="D19" s="19">
        <v>2.5499999999999998</v>
      </c>
      <c r="E19" s="22">
        <v>5.39</v>
      </c>
      <c r="F19" s="20">
        <v>1.54</v>
      </c>
      <c r="G19" s="6">
        <v>7.12</v>
      </c>
      <c r="H19" s="6">
        <v>6.47</v>
      </c>
      <c r="I19" s="6">
        <v>7</v>
      </c>
      <c r="J19" s="39">
        <v>20</v>
      </c>
      <c r="K19" s="5">
        <v>5</v>
      </c>
      <c r="L19" s="7">
        <v>2.5</v>
      </c>
      <c r="M19" s="6">
        <v>2.12</v>
      </c>
      <c r="N19" s="6">
        <v>0.81</v>
      </c>
      <c r="O19" s="6">
        <v>0</v>
      </c>
      <c r="P19" s="6">
        <v>0</v>
      </c>
      <c r="Q19" s="6">
        <v>1.39</v>
      </c>
      <c r="R19" s="6">
        <v>0.91</v>
      </c>
      <c r="S19" s="6">
        <v>1.57</v>
      </c>
      <c r="T19" s="6">
        <v>0.68</v>
      </c>
      <c r="U19" s="30">
        <v>0.216</v>
      </c>
      <c r="V19" s="5">
        <v>36</v>
      </c>
      <c r="W19" s="5">
        <v>1020</v>
      </c>
      <c r="X19" s="5">
        <v>7</v>
      </c>
      <c r="Y19" s="5">
        <v>1</v>
      </c>
      <c r="Z19" s="6">
        <v>15.65</v>
      </c>
      <c r="AA19" s="7">
        <v>164.2</v>
      </c>
      <c r="AB19" s="8">
        <f t="shared" si="1"/>
        <v>190.62119366626069</v>
      </c>
    </row>
    <row r="20" spans="1:28" x14ac:dyDescent="0.25">
      <c r="A20" s="9">
        <v>12</v>
      </c>
      <c r="B20" s="5">
        <v>120</v>
      </c>
      <c r="C20" s="6">
        <f t="shared" si="0"/>
        <v>33.333333333333336</v>
      </c>
      <c r="D20" s="19">
        <v>2.4500000000000002</v>
      </c>
      <c r="E20" s="22">
        <v>5</v>
      </c>
      <c r="F20" s="20">
        <v>1.7</v>
      </c>
      <c r="G20" s="6">
        <v>7.09</v>
      </c>
      <c r="H20" s="6">
        <v>6.48</v>
      </c>
      <c r="I20" s="6">
        <v>7.12</v>
      </c>
      <c r="J20" s="39">
        <v>20</v>
      </c>
      <c r="K20" s="5">
        <v>5</v>
      </c>
      <c r="L20" s="7">
        <v>2.5</v>
      </c>
      <c r="M20" s="6">
        <v>3.75</v>
      </c>
      <c r="N20" s="6">
        <v>1.24</v>
      </c>
      <c r="O20" s="6">
        <v>0</v>
      </c>
      <c r="P20" s="6">
        <v>0</v>
      </c>
      <c r="Q20" s="6">
        <v>1.28</v>
      </c>
      <c r="R20" s="6">
        <v>0.88</v>
      </c>
      <c r="S20" s="6">
        <v>1.47</v>
      </c>
      <c r="T20" s="6">
        <v>0.74</v>
      </c>
      <c r="U20" s="30">
        <v>0.216</v>
      </c>
      <c r="V20" s="5">
        <v>36</v>
      </c>
      <c r="W20" s="5">
        <v>1020</v>
      </c>
      <c r="X20" s="5">
        <v>8</v>
      </c>
      <c r="Y20" s="5">
        <v>1</v>
      </c>
      <c r="Z20" s="6">
        <v>15.65</v>
      </c>
      <c r="AA20" s="7">
        <v>164.2</v>
      </c>
      <c r="AB20" s="8">
        <f t="shared" si="1"/>
        <v>190.62119366626069</v>
      </c>
    </row>
    <row r="21" spans="1:28" x14ac:dyDescent="0.25">
      <c r="A21" s="9">
        <v>13</v>
      </c>
      <c r="B21" s="5">
        <v>120</v>
      </c>
      <c r="C21" s="6">
        <f t="shared" si="0"/>
        <v>33.333333333333336</v>
      </c>
      <c r="D21" s="19">
        <v>2.38</v>
      </c>
      <c r="E21" s="22">
        <v>4.96</v>
      </c>
      <c r="F21" s="20">
        <v>1.94</v>
      </c>
      <c r="G21" s="6">
        <v>7.12</v>
      </c>
      <c r="H21" s="6">
        <v>6.54</v>
      </c>
      <c r="I21" s="6">
        <v>7.15</v>
      </c>
      <c r="J21" s="39">
        <v>20</v>
      </c>
      <c r="K21" s="5">
        <v>5</v>
      </c>
      <c r="L21" s="7">
        <v>2.5</v>
      </c>
      <c r="M21" s="6">
        <v>3.87</v>
      </c>
      <c r="N21" s="6">
        <v>1.42</v>
      </c>
      <c r="O21" s="6">
        <v>0</v>
      </c>
      <c r="P21" s="6">
        <v>0</v>
      </c>
      <c r="Q21" s="6">
        <v>1.32</v>
      </c>
      <c r="R21" s="6">
        <v>0.94</v>
      </c>
      <c r="S21" s="6">
        <v>1.36</v>
      </c>
      <c r="T21" s="6">
        <v>0.7</v>
      </c>
      <c r="U21" s="30">
        <v>0.216</v>
      </c>
      <c r="V21" s="5">
        <v>36</v>
      </c>
      <c r="W21" s="5">
        <v>1020</v>
      </c>
      <c r="X21" s="5">
        <v>8</v>
      </c>
      <c r="Y21" s="5">
        <v>1</v>
      </c>
      <c r="Z21" s="6">
        <v>15.65</v>
      </c>
      <c r="AA21" s="7">
        <v>164.2</v>
      </c>
      <c r="AB21" s="8">
        <f t="shared" si="1"/>
        <v>190.62119366626069</v>
      </c>
    </row>
    <row r="22" spans="1:28" x14ac:dyDescent="0.25">
      <c r="A22" s="9">
        <v>14</v>
      </c>
      <c r="B22" s="5">
        <v>120</v>
      </c>
      <c r="C22" s="6">
        <f>B22/3.6</f>
        <v>33.333333333333336</v>
      </c>
      <c r="D22" s="19">
        <v>2.29</v>
      </c>
      <c r="E22" s="22">
        <v>4.91</v>
      </c>
      <c r="F22" s="20">
        <v>2.0099999999999998</v>
      </c>
      <c r="G22" s="6">
        <v>7.08</v>
      </c>
      <c r="H22" s="6">
        <v>6.54</v>
      </c>
      <c r="I22" s="6">
        <v>7.08</v>
      </c>
      <c r="J22" s="39">
        <v>20</v>
      </c>
      <c r="K22" s="5">
        <v>5</v>
      </c>
      <c r="L22" s="7">
        <v>2.5</v>
      </c>
      <c r="M22" s="6">
        <v>3.5</v>
      </c>
      <c r="N22" s="6">
        <v>1.33</v>
      </c>
      <c r="O22" s="6">
        <v>0</v>
      </c>
      <c r="P22" s="6">
        <v>0</v>
      </c>
      <c r="Q22" s="6">
        <v>1.44</v>
      </c>
      <c r="R22" s="6">
        <v>0.9</v>
      </c>
      <c r="S22" s="6">
        <v>1.54</v>
      </c>
      <c r="T22" s="6">
        <v>0.71</v>
      </c>
      <c r="U22" s="30">
        <v>0.216</v>
      </c>
      <c r="V22" s="5">
        <v>36</v>
      </c>
      <c r="W22" s="5">
        <v>1020</v>
      </c>
      <c r="X22" s="5">
        <v>8</v>
      </c>
      <c r="Y22" s="5">
        <v>1</v>
      </c>
      <c r="Z22" s="6">
        <v>15.65</v>
      </c>
      <c r="AA22" s="7">
        <v>164.2</v>
      </c>
      <c r="AB22" s="8">
        <f t="shared" si="1"/>
        <v>190.62119366626069</v>
      </c>
    </row>
    <row r="23" spans="1:28" x14ac:dyDescent="0.25">
      <c r="A23" s="9">
        <v>15</v>
      </c>
      <c r="B23" s="5">
        <v>120</v>
      </c>
      <c r="C23" s="6">
        <f>B23/3.6</f>
        <v>33.333333333333336</v>
      </c>
      <c r="D23" s="19">
        <v>2.2000000000000002</v>
      </c>
      <c r="E23" s="22">
        <v>4.8499999999999996</v>
      </c>
      <c r="F23" s="20">
        <v>2</v>
      </c>
      <c r="G23" s="6">
        <v>7.1</v>
      </c>
      <c r="H23" s="6">
        <v>6.53</v>
      </c>
      <c r="I23" s="6">
        <v>7.12</v>
      </c>
      <c r="J23" s="39">
        <v>20</v>
      </c>
      <c r="K23" s="5">
        <v>5</v>
      </c>
      <c r="L23" s="7">
        <v>2.5</v>
      </c>
      <c r="M23" s="6">
        <v>3.12</v>
      </c>
      <c r="N23" s="6">
        <v>1.24</v>
      </c>
      <c r="O23" s="6">
        <v>0</v>
      </c>
      <c r="P23" s="6">
        <v>0</v>
      </c>
      <c r="Q23" s="6">
        <v>1.27</v>
      </c>
      <c r="R23" s="6">
        <v>0.84</v>
      </c>
      <c r="S23" s="6">
        <v>1.5</v>
      </c>
      <c r="T23" s="6">
        <v>0.68</v>
      </c>
      <c r="U23" s="30">
        <v>0.216</v>
      </c>
      <c r="V23" s="5">
        <v>36</v>
      </c>
      <c r="W23" s="5">
        <v>1020</v>
      </c>
      <c r="X23" s="5">
        <v>8</v>
      </c>
      <c r="Y23" s="5">
        <v>1</v>
      </c>
      <c r="Z23" s="6">
        <v>15.65</v>
      </c>
      <c r="AA23" s="7">
        <v>164.2</v>
      </c>
      <c r="AB23" s="8">
        <f t="shared" si="1"/>
        <v>190.62119366626069</v>
      </c>
    </row>
    <row r="24" spans="1:28" x14ac:dyDescent="0.25">
      <c r="A24" s="9">
        <v>16</v>
      </c>
      <c r="B24" s="5">
        <v>120</v>
      </c>
      <c r="C24" s="6">
        <f t="shared" si="0"/>
        <v>33.333333333333336</v>
      </c>
      <c r="D24" s="19">
        <v>2.12</v>
      </c>
      <c r="E24" s="22">
        <v>4.9400000000000004</v>
      </c>
      <c r="F24" s="20">
        <v>2</v>
      </c>
      <c r="G24" s="6">
        <v>7.05</v>
      </c>
      <c r="H24" s="6">
        <v>6.52</v>
      </c>
      <c r="I24" s="6">
        <v>7.09</v>
      </c>
      <c r="J24" s="39">
        <v>20</v>
      </c>
      <c r="K24" s="5">
        <v>5</v>
      </c>
      <c r="L24" s="7">
        <v>2.5</v>
      </c>
      <c r="M24" s="6">
        <v>3.45</v>
      </c>
      <c r="N24" s="6">
        <v>1.53</v>
      </c>
      <c r="O24" s="6">
        <v>0</v>
      </c>
      <c r="P24" s="6">
        <v>0</v>
      </c>
      <c r="Q24" s="6">
        <v>1.21</v>
      </c>
      <c r="R24" s="6">
        <v>0.8</v>
      </c>
      <c r="S24" s="6">
        <v>1.48</v>
      </c>
      <c r="T24" s="6">
        <v>0.67</v>
      </c>
      <c r="U24" s="30">
        <v>0.216</v>
      </c>
      <c r="V24" s="5">
        <v>36</v>
      </c>
      <c r="W24" s="5">
        <v>1020</v>
      </c>
      <c r="X24" s="5">
        <v>8</v>
      </c>
      <c r="Y24" s="5">
        <v>1</v>
      </c>
      <c r="Z24" s="6">
        <v>15.65</v>
      </c>
      <c r="AA24" s="7">
        <v>164.2</v>
      </c>
      <c r="AB24" s="8">
        <f t="shared" si="1"/>
        <v>190.62119366626069</v>
      </c>
    </row>
    <row r="25" spans="1:28" x14ac:dyDescent="0.25">
      <c r="A25" s="9">
        <v>17</v>
      </c>
      <c r="B25" s="5">
        <v>120</v>
      </c>
      <c r="C25" s="6">
        <f t="shared" si="0"/>
        <v>33.333333333333336</v>
      </c>
      <c r="D25" s="19">
        <v>2.0499999999999998</v>
      </c>
      <c r="E25" s="22">
        <v>5.14</v>
      </c>
      <c r="F25" s="20">
        <v>2</v>
      </c>
      <c r="G25" s="6">
        <v>7</v>
      </c>
      <c r="H25" s="6">
        <v>6.48</v>
      </c>
      <c r="I25" s="6">
        <v>7.05</v>
      </c>
      <c r="J25" s="39">
        <v>20</v>
      </c>
      <c r="K25" s="5">
        <v>5</v>
      </c>
      <c r="L25" s="7">
        <v>2.5</v>
      </c>
      <c r="M25" s="6">
        <v>3.25</v>
      </c>
      <c r="N25" s="6">
        <v>1.0900000000000001</v>
      </c>
      <c r="O25" s="6">
        <v>0</v>
      </c>
      <c r="P25" s="6">
        <v>0</v>
      </c>
      <c r="Q25" s="6">
        <v>1.39</v>
      </c>
      <c r="R25" s="6">
        <v>0.84</v>
      </c>
      <c r="S25" s="6">
        <v>1.5</v>
      </c>
      <c r="T25" s="6">
        <v>0.7</v>
      </c>
      <c r="U25" s="30">
        <v>0.216</v>
      </c>
      <c r="V25" s="5">
        <v>36</v>
      </c>
      <c r="W25" s="5">
        <v>1020</v>
      </c>
      <c r="X25" s="5">
        <v>8</v>
      </c>
      <c r="Y25" s="5">
        <v>1</v>
      </c>
      <c r="Z25" s="6">
        <v>15.65</v>
      </c>
      <c r="AA25" s="7">
        <v>164.2</v>
      </c>
      <c r="AB25" s="8">
        <f t="shared" si="1"/>
        <v>190.62119366626069</v>
      </c>
    </row>
    <row r="26" spans="1:28" x14ac:dyDescent="0.25">
      <c r="A26" s="9">
        <v>18</v>
      </c>
      <c r="B26" s="5">
        <v>120</v>
      </c>
      <c r="C26" s="6">
        <f t="shared" si="0"/>
        <v>33.333333333333336</v>
      </c>
      <c r="D26" s="19">
        <v>1.98</v>
      </c>
      <c r="E26" s="22">
        <v>5.19</v>
      </c>
      <c r="F26" s="20">
        <v>2</v>
      </c>
      <c r="G26" s="6">
        <v>7.12</v>
      </c>
      <c r="H26" s="6">
        <v>6.46</v>
      </c>
      <c r="I26" s="6">
        <v>7.09</v>
      </c>
      <c r="J26" s="39">
        <v>20</v>
      </c>
      <c r="K26" s="5">
        <v>5</v>
      </c>
      <c r="L26" s="7">
        <v>2.5</v>
      </c>
      <c r="M26" s="6">
        <v>3.74</v>
      </c>
      <c r="N26" s="6">
        <v>0.87</v>
      </c>
      <c r="O26" s="6">
        <v>0</v>
      </c>
      <c r="P26" s="6">
        <v>0</v>
      </c>
      <c r="Q26" s="6">
        <v>1.32</v>
      </c>
      <c r="R26" s="6">
        <v>0.8</v>
      </c>
      <c r="S26" s="6">
        <v>1.48</v>
      </c>
      <c r="T26" s="6">
        <v>0.69</v>
      </c>
      <c r="U26" s="30">
        <v>0.216</v>
      </c>
      <c r="V26" s="5">
        <v>36</v>
      </c>
      <c r="W26" s="5">
        <v>1020</v>
      </c>
      <c r="X26" s="5">
        <v>8</v>
      </c>
      <c r="Y26" s="5">
        <v>1</v>
      </c>
      <c r="Z26" s="6">
        <v>15.65</v>
      </c>
      <c r="AA26" s="7">
        <v>164.2</v>
      </c>
      <c r="AB26" s="8">
        <f t="shared" si="1"/>
        <v>190.62119366626069</v>
      </c>
    </row>
    <row r="27" spans="1:28" x14ac:dyDescent="0.25">
      <c r="A27" s="9">
        <v>19</v>
      </c>
      <c r="B27" s="5">
        <v>122</v>
      </c>
      <c r="C27" s="6">
        <f t="shared" si="0"/>
        <v>33.888888888888886</v>
      </c>
      <c r="D27" s="72">
        <v>2.54</v>
      </c>
      <c r="E27" s="73">
        <v>3.91</v>
      </c>
      <c r="F27" s="74">
        <v>1.53</v>
      </c>
      <c r="G27" s="6">
        <v>7.21</v>
      </c>
      <c r="H27" s="6">
        <v>6.47</v>
      </c>
      <c r="I27" s="6">
        <v>7.06</v>
      </c>
      <c r="J27" s="39">
        <v>20</v>
      </c>
      <c r="K27" s="5">
        <v>5</v>
      </c>
      <c r="L27" s="7">
        <v>2.5</v>
      </c>
      <c r="M27" s="6">
        <v>2.52</v>
      </c>
      <c r="N27" s="6">
        <v>1.01</v>
      </c>
      <c r="O27" s="6">
        <v>0</v>
      </c>
      <c r="P27" s="6">
        <v>0</v>
      </c>
      <c r="Q27" s="6">
        <v>1.48</v>
      </c>
      <c r="R27" s="6">
        <v>1.07</v>
      </c>
      <c r="S27" s="6">
        <v>1.3</v>
      </c>
      <c r="T27" s="6">
        <v>0.61</v>
      </c>
      <c r="U27" s="30">
        <v>0.216</v>
      </c>
      <c r="V27" s="5">
        <v>36</v>
      </c>
      <c r="W27" s="5">
        <v>1020</v>
      </c>
      <c r="X27" s="5">
        <v>8</v>
      </c>
      <c r="Y27" s="5">
        <v>1</v>
      </c>
      <c r="Z27" s="6">
        <v>16.239999999999998</v>
      </c>
      <c r="AA27" s="7">
        <v>173.8</v>
      </c>
      <c r="AB27" s="8">
        <f t="shared" si="1"/>
        <v>189.99616417337933</v>
      </c>
    </row>
    <row r="28" spans="1:28" x14ac:dyDescent="0.25">
      <c r="A28" s="9">
        <v>20</v>
      </c>
      <c r="B28" s="5">
        <v>90</v>
      </c>
      <c r="C28" s="6">
        <f t="shared" si="0"/>
        <v>25</v>
      </c>
      <c r="D28" s="72">
        <v>2.4</v>
      </c>
      <c r="E28" s="73">
        <v>3.88</v>
      </c>
      <c r="F28" s="74">
        <v>1.75</v>
      </c>
      <c r="G28" s="6">
        <v>7.14</v>
      </c>
      <c r="H28" s="6">
        <v>6.45</v>
      </c>
      <c r="I28" s="6">
        <v>7.07</v>
      </c>
      <c r="J28" s="39">
        <v>20</v>
      </c>
      <c r="K28" s="5">
        <v>5</v>
      </c>
      <c r="L28" s="7">
        <v>2.5</v>
      </c>
      <c r="M28" s="6">
        <v>3.73</v>
      </c>
      <c r="N28" s="6">
        <v>1</v>
      </c>
      <c r="O28" s="6">
        <v>0</v>
      </c>
      <c r="P28" s="6">
        <v>0</v>
      </c>
      <c r="Q28" s="6">
        <v>1.1499999999999999</v>
      </c>
      <c r="R28" s="6">
        <v>1.1599999999999999</v>
      </c>
      <c r="S28" s="6">
        <v>1.32</v>
      </c>
      <c r="T28" s="6">
        <v>0.62</v>
      </c>
      <c r="U28" s="30">
        <v>0.216</v>
      </c>
      <c r="V28" s="5">
        <v>36</v>
      </c>
      <c r="W28" s="5">
        <v>1020</v>
      </c>
      <c r="X28" s="5">
        <v>6</v>
      </c>
      <c r="Y28" s="5">
        <v>1</v>
      </c>
      <c r="Z28" s="6">
        <v>16.22</v>
      </c>
      <c r="AA28" s="7">
        <v>173.8</v>
      </c>
      <c r="AB28" s="8">
        <f t="shared" si="1"/>
        <v>139.98849252013807</v>
      </c>
    </row>
    <row r="29" spans="1:28" x14ac:dyDescent="0.25">
      <c r="A29" s="9">
        <v>21</v>
      </c>
      <c r="B29" s="5">
        <v>90</v>
      </c>
      <c r="C29" s="6">
        <f t="shared" si="0"/>
        <v>25</v>
      </c>
      <c r="D29" s="72">
        <v>2.14</v>
      </c>
      <c r="E29" s="73">
        <v>4.42</v>
      </c>
      <c r="F29" s="74">
        <v>1.89</v>
      </c>
      <c r="G29" s="6">
        <v>6.99</v>
      </c>
      <c r="H29" s="6">
        <v>6.5</v>
      </c>
      <c r="I29" s="6">
        <v>7.06</v>
      </c>
      <c r="J29" s="39">
        <v>20</v>
      </c>
      <c r="K29" s="5">
        <v>5</v>
      </c>
      <c r="L29" s="7">
        <v>2.5</v>
      </c>
      <c r="M29" s="6">
        <v>3.41</v>
      </c>
      <c r="N29" s="6">
        <v>0.82</v>
      </c>
      <c r="O29" s="6">
        <v>0</v>
      </c>
      <c r="P29" s="6">
        <v>0</v>
      </c>
      <c r="Q29" s="6">
        <v>1.33</v>
      </c>
      <c r="R29" s="6">
        <v>0.68</v>
      </c>
      <c r="S29" s="6">
        <v>1.48</v>
      </c>
      <c r="T29" s="6">
        <v>0.64</v>
      </c>
      <c r="U29" s="30">
        <v>0.216</v>
      </c>
      <c r="V29" s="5">
        <v>36</v>
      </c>
      <c r="W29" s="5">
        <v>1020</v>
      </c>
      <c r="X29" s="5">
        <v>6</v>
      </c>
      <c r="Y29" s="5">
        <v>1</v>
      </c>
      <c r="Z29" s="6">
        <v>16.22</v>
      </c>
      <c r="AA29" s="7">
        <v>173.8</v>
      </c>
      <c r="AB29" s="8">
        <f t="shared" si="1"/>
        <v>139.98849252013807</v>
      </c>
    </row>
    <row r="30" spans="1:28" x14ac:dyDescent="0.25">
      <c r="A30" s="9">
        <v>22</v>
      </c>
      <c r="B30" s="5">
        <v>90</v>
      </c>
      <c r="C30" s="6">
        <f t="shared" si="0"/>
        <v>25</v>
      </c>
      <c r="D30" s="72">
        <v>2.81</v>
      </c>
      <c r="E30" s="73">
        <v>2.84</v>
      </c>
      <c r="F30" s="74">
        <v>1.42</v>
      </c>
      <c r="G30" s="6">
        <v>7.01</v>
      </c>
      <c r="H30" s="6">
        <v>6.51</v>
      </c>
      <c r="I30" s="6">
        <v>7.06</v>
      </c>
      <c r="J30" s="39">
        <v>20</v>
      </c>
      <c r="K30" s="5">
        <v>5</v>
      </c>
      <c r="L30" s="7">
        <v>2.5</v>
      </c>
      <c r="M30" s="6">
        <v>3.32</v>
      </c>
      <c r="N30" s="6">
        <v>0.86</v>
      </c>
      <c r="O30" s="6">
        <v>0</v>
      </c>
      <c r="P30" s="6">
        <v>0</v>
      </c>
      <c r="Q30" s="6">
        <v>1.32</v>
      </c>
      <c r="R30" s="6">
        <v>0.7</v>
      </c>
      <c r="S30" s="6">
        <v>1.45</v>
      </c>
      <c r="T30" s="6">
        <v>0.65</v>
      </c>
      <c r="U30" s="30">
        <v>0.216</v>
      </c>
      <c r="V30" s="5">
        <v>36</v>
      </c>
      <c r="W30" s="5">
        <v>1020</v>
      </c>
      <c r="X30" s="5">
        <v>4</v>
      </c>
      <c r="Y30" s="5">
        <v>1</v>
      </c>
      <c r="Z30" s="6">
        <v>16.22</v>
      </c>
      <c r="AA30" s="7">
        <v>173.8</v>
      </c>
      <c r="AB30" s="8">
        <f t="shared" si="1"/>
        <v>139.98849252013807</v>
      </c>
    </row>
    <row r="31" spans="1:28" x14ac:dyDescent="0.25">
      <c r="A31" s="9">
        <v>23</v>
      </c>
      <c r="B31" s="5">
        <v>62</v>
      </c>
      <c r="C31" s="6">
        <f t="shared" si="0"/>
        <v>17.222222222222221</v>
      </c>
      <c r="D31" s="72">
        <v>2.4700000000000002</v>
      </c>
      <c r="E31" s="73">
        <v>2.64</v>
      </c>
      <c r="F31" s="74">
        <v>1.69</v>
      </c>
      <c r="G31" s="6">
        <v>7.05</v>
      </c>
      <c r="H31" s="6">
        <v>6.56</v>
      </c>
      <c r="I31" s="6">
        <v>7.06</v>
      </c>
      <c r="J31" s="39">
        <v>20</v>
      </c>
      <c r="K31" s="5">
        <v>5</v>
      </c>
      <c r="L31" s="7">
        <v>2.5</v>
      </c>
      <c r="M31" s="6">
        <v>4.12</v>
      </c>
      <c r="N31" s="6">
        <v>0.72</v>
      </c>
      <c r="O31" s="6">
        <v>0</v>
      </c>
      <c r="P31" s="6">
        <v>0</v>
      </c>
      <c r="Q31" s="6">
        <v>1.58</v>
      </c>
      <c r="R31" s="6">
        <v>0.71</v>
      </c>
      <c r="S31" s="6">
        <v>1.35</v>
      </c>
      <c r="T31" s="6">
        <v>0.63</v>
      </c>
      <c r="U31" s="30">
        <v>0.216</v>
      </c>
      <c r="V31" s="5">
        <v>36</v>
      </c>
      <c r="W31" s="5">
        <v>1020</v>
      </c>
      <c r="X31" s="5">
        <v>4</v>
      </c>
      <c r="Y31" s="5">
        <v>1</v>
      </c>
      <c r="Z31" s="6">
        <v>15.14</v>
      </c>
      <c r="AA31" s="7">
        <v>173.8</v>
      </c>
      <c r="AB31" s="8">
        <f t="shared" si="1"/>
        <v>90.015343306482549</v>
      </c>
    </row>
    <row r="32" spans="1:28" x14ac:dyDescent="0.25">
      <c r="A32" s="9">
        <v>24</v>
      </c>
      <c r="B32" s="5">
        <v>62</v>
      </c>
      <c r="C32" s="6">
        <f t="shared" si="0"/>
        <v>17.222222222222221</v>
      </c>
      <c r="D32" s="72">
        <v>1.85</v>
      </c>
      <c r="E32" s="73">
        <v>3.82</v>
      </c>
      <c r="F32" s="74">
        <v>2.0499999999999998</v>
      </c>
      <c r="G32" s="6">
        <v>7.02</v>
      </c>
      <c r="H32" s="6">
        <v>6.56</v>
      </c>
      <c r="I32" s="6">
        <v>7.05</v>
      </c>
      <c r="J32" s="39">
        <v>20</v>
      </c>
      <c r="K32" s="5">
        <v>5</v>
      </c>
      <c r="L32" s="7">
        <v>2.5</v>
      </c>
      <c r="M32" s="6">
        <v>3.85</v>
      </c>
      <c r="N32" s="6">
        <v>0.81</v>
      </c>
      <c r="O32" s="6">
        <v>0</v>
      </c>
      <c r="P32" s="6">
        <v>0</v>
      </c>
      <c r="Q32" s="6">
        <v>1.55</v>
      </c>
      <c r="R32" s="6">
        <v>0.75</v>
      </c>
      <c r="S32" s="6">
        <v>1.36</v>
      </c>
      <c r="T32" s="6">
        <v>0.66</v>
      </c>
      <c r="U32" s="30">
        <v>0.216</v>
      </c>
      <c r="V32" s="5">
        <v>36</v>
      </c>
      <c r="W32" s="5">
        <v>1020</v>
      </c>
      <c r="X32" s="5">
        <v>4</v>
      </c>
      <c r="Y32" s="5">
        <v>1</v>
      </c>
      <c r="Z32" s="6">
        <v>15.14</v>
      </c>
      <c r="AA32" s="7">
        <v>173.8</v>
      </c>
      <c r="AB32" s="8">
        <f t="shared" si="1"/>
        <v>90.015343306482549</v>
      </c>
    </row>
    <row r="33" spans="1:28" ht="3.7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62</v>
      </c>
      <c r="C34" s="17">
        <f>SMALL(C9:C32,1)</f>
        <v>17.222222222222221</v>
      </c>
      <c r="D34" s="18"/>
      <c r="E34" s="18"/>
      <c r="F34" s="18"/>
      <c r="G34" s="17">
        <f>SMALL(G9:G32,1)</f>
        <v>6.99</v>
      </c>
      <c r="H34" s="17">
        <f t="shared" ref="H34:T34" si="2">SMALL(H9:H32,1)</f>
        <v>6.45</v>
      </c>
      <c r="I34" s="17">
        <f t="shared" si="2"/>
        <v>7</v>
      </c>
      <c r="J34" s="17">
        <f t="shared" si="2"/>
        <v>20</v>
      </c>
      <c r="K34" s="17">
        <f t="shared" si="2"/>
        <v>5</v>
      </c>
      <c r="L34" s="17">
        <f t="shared" si="2"/>
        <v>2.5</v>
      </c>
      <c r="M34" s="17">
        <f t="shared" si="2"/>
        <v>1.57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1.1499999999999999</v>
      </c>
      <c r="R34" s="17">
        <f t="shared" si="2"/>
        <v>0.57999999999999996</v>
      </c>
      <c r="S34" s="17">
        <f>SMALL(S9:S32,1)</f>
        <v>1.3</v>
      </c>
      <c r="T34" s="17">
        <f t="shared" si="2"/>
        <v>0.61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97.791666666666671</v>
      </c>
      <c r="C35" s="17">
        <f>AVERAGE(C9:C32)</f>
        <v>27.164351851851844</v>
      </c>
      <c r="D35" s="18"/>
      <c r="E35" s="18"/>
      <c r="F35" s="18"/>
      <c r="G35" s="17">
        <f>AVERAGE(G9:G32)</f>
        <v>7.1229166666666677</v>
      </c>
      <c r="H35" s="17">
        <f t="shared" ref="H35:T35" si="3">AVERAGE(H9:H32)</f>
        <v>6.583333333333333</v>
      </c>
      <c r="I35" s="17">
        <f t="shared" si="3"/>
        <v>7.0879166666666684</v>
      </c>
      <c r="J35" s="17">
        <f t="shared" si="3"/>
        <v>20</v>
      </c>
      <c r="K35" s="17">
        <f t="shared" si="3"/>
        <v>5</v>
      </c>
      <c r="L35" s="17">
        <f t="shared" si="3"/>
        <v>2.5</v>
      </c>
      <c r="M35" s="17">
        <f t="shared" si="3"/>
        <v>2.8170833333333332</v>
      </c>
      <c r="N35" s="17">
        <f t="shared" si="3"/>
        <v>0.71291666666666653</v>
      </c>
      <c r="O35" s="17">
        <f t="shared" si="3"/>
        <v>0</v>
      </c>
      <c r="P35" s="17">
        <f t="shared" si="3"/>
        <v>0</v>
      </c>
      <c r="Q35" s="17">
        <f t="shared" si="3"/>
        <v>1.4545833333333331</v>
      </c>
      <c r="R35" s="17">
        <f t="shared" si="3"/>
        <v>0.93833333333333346</v>
      </c>
      <c r="S35" s="17">
        <f t="shared" si="3"/>
        <v>1.5245833333333334</v>
      </c>
      <c r="T35" s="17">
        <f t="shared" si="3"/>
        <v>0.68958333333333321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122</v>
      </c>
      <c r="C36" s="17">
        <f>LARGE(C9:C32,1)</f>
        <v>33.888888888888886</v>
      </c>
      <c r="D36" s="18"/>
      <c r="E36" s="18"/>
      <c r="F36" s="18"/>
      <c r="G36" s="17">
        <f>LARGE(G9:G32,1)</f>
        <v>7.21</v>
      </c>
      <c r="H36" s="17">
        <f t="shared" ref="H36:T36" si="4">LARGE(H9:H32,1)</f>
        <v>6.76</v>
      </c>
      <c r="I36" s="17">
        <f t="shared" si="4"/>
        <v>7.15</v>
      </c>
      <c r="J36" s="17">
        <f t="shared" si="4"/>
        <v>20</v>
      </c>
      <c r="K36" s="17">
        <f t="shared" si="4"/>
        <v>5</v>
      </c>
      <c r="L36" s="17">
        <f t="shared" si="4"/>
        <v>2.5</v>
      </c>
      <c r="M36" s="17">
        <f t="shared" si="4"/>
        <v>4.12</v>
      </c>
      <c r="N36" s="17">
        <f t="shared" si="4"/>
        <v>1.53</v>
      </c>
      <c r="O36" s="17">
        <f t="shared" si="4"/>
        <v>0</v>
      </c>
      <c r="P36" s="17">
        <f t="shared" si="4"/>
        <v>0</v>
      </c>
      <c r="Q36" s="17">
        <f t="shared" si="4"/>
        <v>1.8</v>
      </c>
      <c r="R36" s="17">
        <f t="shared" si="4"/>
        <v>1.23</v>
      </c>
      <c r="S36" s="17">
        <f t="shared" si="4"/>
        <v>1.95</v>
      </c>
      <c r="T36" s="17">
        <f t="shared" si="4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50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326" priority="5" stopIfTrue="1" operator="greaterThan">
      <formula>9</formula>
    </cfRule>
    <cfRule type="cellIs" dxfId="325" priority="6" stopIfTrue="1" operator="lessThan">
      <formula>6</formula>
    </cfRule>
  </conditionalFormatting>
  <conditionalFormatting sqref="L9:L32">
    <cfRule type="cellIs" dxfId="324" priority="2" stopIfTrue="1" operator="greaterThan">
      <formula>5</formula>
    </cfRule>
  </conditionalFormatting>
  <conditionalFormatting sqref="P9:P32">
    <cfRule type="cellIs" dxfId="323" priority="1" stopIfTrue="1" operator="greaterThan">
      <formula>0.5</formula>
    </cfRule>
  </conditionalFormatting>
  <conditionalFormatting sqref="S9:S32">
    <cfRule type="cellIs" dxfId="322" priority="9" stopIfTrue="1" operator="greaterThan">
      <formula>2.5</formula>
    </cfRule>
    <cfRule type="cellIs" dxfId="321" priority="8" stopIfTrue="1" operator="lessThan">
      <formula>0.5</formula>
    </cfRule>
  </conditionalFormatting>
  <conditionalFormatting sqref="T9:T32">
    <cfRule type="cellIs" dxfId="320" priority="10" stopIfTrue="1" operator="lessThan">
      <formula>0.6</formula>
    </cfRule>
    <cfRule type="cellIs" dxfId="319" priority="11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1"/>
  <sheetViews>
    <sheetView showGridLines="0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55" t="s">
        <v>46</v>
      </c>
      <c r="Q4" s="155"/>
      <c r="R4" s="155"/>
      <c r="S4" s="155"/>
      <c r="T4" s="120" t="s">
        <v>42</v>
      </c>
      <c r="U4" s="121"/>
      <c r="V4" s="121"/>
      <c r="W4" s="122"/>
      <c r="X4" s="105" t="s">
        <v>7</v>
      </c>
      <c r="Y4" s="105"/>
      <c r="Z4" s="156">
        <v>45507</v>
      </c>
      <c r="AA4" s="157"/>
      <c r="AB4" s="15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62</v>
      </c>
      <c r="C9" s="6">
        <f t="shared" ref="C9" si="0">B9/3.6</f>
        <v>17.222222222222221</v>
      </c>
      <c r="D9" s="72">
        <v>1.85</v>
      </c>
      <c r="E9" s="73">
        <v>4.08</v>
      </c>
      <c r="F9" s="74">
        <v>1.88</v>
      </c>
      <c r="G9" s="6">
        <v>6.99</v>
      </c>
      <c r="H9" s="6">
        <v>6.55</v>
      </c>
      <c r="I9" s="6">
        <v>7.06</v>
      </c>
      <c r="J9" s="39">
        <v>20</v>
      </c>
      <c r="K9" s="5">
        <v>5</v>
      </c>
      <c r="L9" s="7">
        <v>2.5</v>
      </c>
      <c r="M9" s="6">
        <v>3.73</v>
      </c>
      <c r="N9" s="6">
        <v>1.1399999999999999</v>
      </c>
      <c r="O9" s="6">
        <v>0</v>
      </c>
      <c r="P9" s="6">
        <v>0</v>
      </c>
      <c r="Q9" s="6">
        <v>1.57</v>
      </c>
      <c r="R9" s="6">
        <v>1.1399999999999999</v>
      </c>
      <c r="S9" s="6">
        <v>1.33</v>
      </c>
      <c r="T9" s="6">
        <v>0.7</v>
      </c>
      <c r="U9" s="30">
        <v>0.216</v>
      </c>
      <c r="V9" s="5">
        <v>36</v>
      </c>
      <c r="W9" s="5">
        <v>1020</v>
      </c>
      <c r="X9" s="5">
        <v>4</v>
      </c>
      <c r="Y9" s="5">
        <v>1</v>
      </c>
      <c r="Z9" s="6">
        <v>15.14</v>
      </c>
      <c r="AA9" s="7">
        <v>173.8</v>
      </c>
      <c r="AB9" s="8">
        <f t="shared" ref="AB9" si="1">Z9*C9*60/AA9</f>
        <v>90.015343306482549</v>
      </c>
    </row>
    <row r="10" spans="1:28" x14ac:dyDescent="0.25">
      <c r="A10" s="9">
        <v>2</v>
      </c>
      <c r="B10" s="5">
        <v>62</v>
      </c>
      <c r="C10" s="6">
        <f t="shared" ref="C10:C32" si="2">B10/3.6</f>
        <v>17.222222222222221</v>
      </c>
      <c r="D10" s="75">
        <v>2.2799999999999998</v>
      </c>
      <c r="E10" s="75">
        <v>3.03</v>
      </c>
      <c r="F10" s="75">
        <v>1.57</v>
      </c>
      <c r="G10" s="6">
        <v>7.02</v>
      </c>
      <c r="H10" s="6">
        <v>6.56</v>
      </c>
      <c r="I10" s="6">
        <v>7.07</v>
      </c>
      <c r="J10" s="39">
        <v>20</v>
      </c>
      <c r="K10" s="5">
        <v>5</v>
      </c>
      <c r="L10" s="7">
        <v>2.5</v>
      </c>
      <c r="M10" s="6">
        <v>3.56</v>
      </c>
      <c r="N10" s="6">
        <v>0.76</v>
      </c>
      <c r="O10" s="6">
        <v>0</v>
      </c>
      <c r="P10" s="6">
        <v>0</v>
      </c>
      <c r="Q10" s="6">
        <v>1.55</v>
      </c>
      <c r="R10" s="6">
        <v>1.25</v>
      </c>
      <c r="S10" s="6">
        <v>1.52</v>
      </c>
      <c r="T10" s="6">
        <v>0.8</v>
      </c>
      <c r="U10" s="30">
        <v>0.216</v>
      </c>
      <c r="V10" s="5">
        <v>36</v>
      </c>
      <c r="W10" s="5">
        <v>1020</v>
      </c>
      <c r="X10" s="5">
        <v>4</v>
      </c>
      <c r="Y10" s="5">
        <v>1</v>
      </c>
      <c r="Z10" s="6">
        <v>15.14</v>
      </c>
      <c r="AA10" s="7">
        <v>173.8</v>
      </c>
      <c r="AB10" s="8">
        <f t="shared" ref="AB10:AB32" si="3">Z10*C10*60/AA10</f>
        <v>90.015343306482549</v>
      </c>
    </row>
    <row r="11" spans="1:28" x14ac:dyDescent="0.25">
      <c r="A11" s="9">
        <v>3</v>
      </c>
      <c r="B11" s="5">
        <v>62</v>
      </c>
      <c r="C11" s="6">
        <f t="shared" si="2"/>
        <v>17.222222222222221</v>
      </c>
      <c r="D11" s="75">
        <v>1.82</v>
      </c>
      <c r="E11" s="75">
        <v>4</v>
      </c>
      <c r="F11" s="75">
        <v>2.04</v>
      </c>
      <c r="G11" s="6">
        <v>7.02</v>
      </c>
      <c r="H11" s="6">
        <v>6.55</v>
      </c>
      <c r="I11" s="6">
        <v>7.09</v>
      </c>
      <c r="J11" s="39">
        <v>20</v>
      </c>
      <c r="K11" s="5">
        <v>5</v>
      </c>
      <c r="L11" s="7">
        <v>2.5</v>
      </c>
      <c r="M11" s="6">
        <v>3.61</v>
      </c>
      <c r="N11" s="6">
        <v>0.64</v>
      </c>
      <c r="O11" s="6">
        <v>0</v>
      </c>
      <c r="P11" s="6">
        <v>0</v>
      </c>
      <c r="Q11" s="6">
        <v>1.19</v>
      </c>
      <c r="R11" s="6">
        <v>1.25</v>
      </c>
      <c r="S11" s="6">
        <v>1.5</v>
      </c>
      <c r="T11" s="6">
        <v>0.79</v>
      </c>
      <c r="U11" s="30">
        <v>0.216</v>
      </c>
      <c r="V11" s="5">
        <v>36</v>
      </c>
      <c r="W11" s="5">
        <v>1020</v>
      </c>
      <c r="X11" s="5">
        <v>3</v>
      </c>
      <c r="Y11" s="5">
        <v>1</v>
      </c>
      <c r="Z11" s="6">
        <v>15.14</v>
      </c>
      <c r="AA11" s="7">
        <v>173.8</v>
      </c>
      <c r="AB11" s="8">
        <f t="shared" si="3"/>
        <v>90.015343306482549</v>
      </c>
    </row>
    <row r="12" spans="1:28" x14ac:dyDescent="0.25">
      <c r="A12" s="9">
        <v>4</v>
      </c>
      <c r="B12" s="5">
        <v>61</v>
      </c>
      <c r="C12" s="6">
        <f t="shared" si="2"/>
        <v>16.944444444444443</v>
      </c>
      <c r="D12" s="75">
        <v>2.1</v>
      </c>
      <c r="E12" s="75">
        <v>4.01</v>
      </c>
      <c r="F12" s="75">
        <v>1.75</v>
      </c>
      <c r="G12" s="6">
        <v>7.05</v>
      </c>
      <c r="H12" s="6">
        <v>6.55</v>
      </c>
      <c r="I12" s="6">
        <v>7.14</v>
      </c>
      <c r="J12" s="39">
        <v>20</v>
      </c>
      <c r="K12" s="5">
        <v>5</v>
      </c>
      <c r="L12" s="7">
        <v>2.5</v>
      </c>
      <c r="M12" s="6">
        <v>3.56</v>
      </c>
      <c r="N12" s="6">
        <v>0.94</v>
      </c>
      <c r="O12" s="6">
        <v>0</v>
      </c>
      <c r="P12" s="6">
        <v>0</v>
      </c>
      <c r="Q12" s="6">
        <v>1.23</v>
      </c>
      <c r="R12" s="6">
        <v>1.05</v>
      </c>
      <c r="S12" s="6">
        <v>1.45</v>
      </c>
      <c r="T12" s="6">
        <v>0.78</v>
      </c>
      <c r="U12" s="30">
        <v>0.216</v>
      </c>
      <c r="V12" s="5">
        <v>36</v>
      </c>
      <c r="W12" s="5">
        <v>1020</v>
      </c>
      <c r="X12" s="5">
        <v>3</v>
      </c>
      <c r="Y12" s="5">
        <v>1</v>
      </c>
      <c r="Z12" s="6">
        <v>15.14</v>
      </c>
      <c r="AA12" s="7">
        <v>173.8</v>
      </c>
      <c r="AB12" s="8">
        <f t="shared" si="3"/>
        <v>88.563482930571539</v>
      </c>
    </row>
    <row r="13" spans="1:28" x14ac:dyDescent="0.25">
      <c r="A13" s="9">
        <v>5</v>
      </c>
      <c r="B13" s="5">
        <v>61</v>
      </c>
      <c r="C13" s="6">
        <f t="shared" si="2"/>
        <v>16.944444444444443</v>
      </c>
      <c r="D13" s="75">
        <v>2.56</v>
      </c>
      <c r="E13" s="75">
        <v>3.12</v>
      </c>
      <c r="F13" s="75">
        <v>1.55</v>
      </c>
      <c r="G13" s="6">
        <v>7.07</v>
      </c>
      <c r="H13" s="6">
        <v>6.53</v>
      </c>
      <c r="I13" s="6">
        <v>7.15</v>
      </c>
      <c r="J13" s="39">
        <v>20</v>
      </c>
      <c r="K13" s="5">
        <v>5</v>
      </c>
      <c r="L13" s="7">
        <v>2.5</v>
      </c>
      <c r="M13" s="6">
        <v>3.95</v>
      </c>
      <c r="N13" s="6">
        <v>0.99</v>
      </c>
      <c r="O13" s="6">
        <v>0</v>
      </c>
      <c r="P13" s="6">
        <v>0</v>
      </c>
      <c r="Q13" s="6">
        <v>1.06</v>
      </c>
      <c r="R13" s="6">
        <v>1.2</v>
      </c>
      <c r="S13" s="6">
        <v>1.46</v>
      </c>
      <c r="T13" s="6">
        <v>0.7</v>
      </c>
      <c r="U13" s="30">
        <v>0.216</v>
      </c>
      <c r="V13" s="5">
        <v>36</v>
      </c>
      <c r="W13" s="5">
        <v>1020</v>
      </c>
      <c r="X13" s="5">
        <v>3</v>
      </c>
      <c r="Y13" s="5">
        <v>1</v>
      </c>
      <c r="Z13" s="6">
        <v>15.14</v>
      </c>
      <c r="AA13" s="7">
        <v>173.8</v>
      </c>
      <c r="AB13" s="8">
        <f t="shared" si="3"/>
        <v>88.563482930571539</v>
      </c>
    </row>
    <row r="14" spans="1:28" x14ac:dyDescent="0.25">
      <c r="A14" s="9">
        <v>6</v>
      </c>
      <c r="B14" s="5">
        <v>103</v>
      </c>
      <c r="C14" s="6">
        <f t="shared" si="2"/>
        <v>28.611111111111111</v>
      </c>
      <c r="D14" s="72">
        <v>2.87</v>
      </c>
      <c r="E14" s="73">
        <v>2.99</v>
      </c>
      <c r="F14" s="74">
        <v>1.57</v>
      </c>
      <c r="G14" s="6">
        <v>7.08</v>
      </c>
      <c r="H14" s="6">
        <v>6.5</v>
      </c>
      <c r="I14" s="6">
        <v>7.16</v>
      </c>
      <c r="J14" s="39">
        <v>20</v>
      </c>
      <c r="K14" s="5">
        <v>5</v>
      </c>
      <c r="L14" s="7">
        <v>2.5</v>
      </c>
      <c r="M14" s="6">
        <v>4.1100000000000003</v>
      </c>
      <c r="N14" s="6">
        <v>1.2</v>
      </c>
      <c r="O14" s="6">
        <v>0</v>
      </c>
      <c r="P14" s="6">
        <v>0</v>
      </c>
      <c r="Q14" s="6">
        <v>0.76</v>
      </c>
      <c r="R14" s="6">
        <v>1.31</v>
      </c>
      <c r="S14" s="6">
        <v>1.47</v>
      </c>
      <c r="T14" s="6">
        <v>0.63</v>
      </c>
      <c r="U14" s="30">
        <v>0.216</v>
      </c>
      <c r="V14" s="5">
        <v>36</v>
      </c>
      <c r="W14" s="5">
        <v>1020</v>
      </c>
      <c r="X14" s="5">
        <v>3</v>
      </c>
      <c r="Y14" s="5">
        <v>1</v>
      </c>
      <c r="Z14" s="6">
        <v>16.2</v>
      </c>
      <c r="AA14" s="7">
        <v>173.8</v>
      </c>
      <c r="AB14" s="8">
        <f t="shared" si="3"/>
        <v>160.0115074798619</v>
      </c>
    </row>
    <row r="15" spans="1:28" x14ac:dyDescent="0.25">
      <c r="A15" s="9">
        <v>7</v>
      </c>
      <c r="B15" s="5">
        <v>114</v>
      </c>
      <c r="C15" s="6">
        <f t="shared" si="2"/>
        <v>31.666666666666664</v>
      </c>
      <c r="D15" s="19">
        <v>2.6</v>
      </c>
      <c r="E15" s="22">
        <v>4.8899999999999997</v>
      </c>
      <c r="F15" s="20">
        <v>2.0299999999999998</v>
      </c>
      <c r="G15" s="6">
        <v>7.12</v>
      </c>
      <c r="H15" s="6">
        <v>6.53</v>
      </c>
      <c r="I15" s="6">
        <v>7.19</v>
      </c>
      <c r="J15" s="5">
        <v>20</v>
      </c>
      <c r="K15" s="5">
        <v>5</v>
      </c>
      <c r="L15" s="7">
        <v>2.5</v>
      </c>
      <c r="M15" s="6">
        <v>4.13</v>
      </c>
      <c r="N15" s="6">
        <v>1.58</v>
      </c>
      <c r="O15" s="6">
        <v>0</v>
      </c>
      <c r="P15" s="6">
        <v>0</v>
      </c>
      <c r="Q15" s="6">
        <v>1.02</v>
      </c>
      <c r="R15" s="6">
        <v>1.28</v>
      </c>
      <c r="S15" s="6">
        <v>1.49</v>
      </c>
      <c r="T15" s="6">
        <v>0.68</v>
      </c>
      <c r="U15" s="30">
        <v>0.216</v>
      </c>
      <c r="V15" s="5">
        <v>36</v>
      </c>
      <c r="W15" s="5">
        <v>1020</v>
      </c>
      <c r="X15" s="5">
        <v>7</v>
      </c>
      <c r="Y15" s="5">
        <v>2</v>
      </c>
      <c r="Z15" s="6">
        <v>14.62</v>
      </c>
      <c r="AA15" s="7">
        <v>173.8</v>
      </c>
      <c r="AB15" s="8">
        <f t="shared" si="3"/>
        <v>159.82738780207131</v>
      </c>
    </row>
    <row r="16" spans="1:28" x14ac:dyDescent="0.25">
      <c r="A16" s="9">
        <v>8</v>
      </c>
      <c r="B16" s="5">
        <v>114</v>
      </c>
      <c r="C16" s="6">
        <f t="shared" si="2"/>
        <v>31.666666666666664</v>
      </c>
      <c r="D16" s="19">
        <v>2.4700000000000002</v>
      </c>
      <c r="E16" s="22">
        <v>5.63</v>
      </c>
      <c r="F16" s="20">
        <v>2.0099999999999998</v>
      </c>
      <c r="G16" s="6">
        <v>7.06</v>
      </c>
      <c r="H16" s="6">
        <v>6.53</v>
      </c>
      <c r="I16" s="6">
        <v>7.19</v>
      </c>
      <c r="J16" s="5">
        <v>20</v>
      </c>
      <c r="K16" s="5">
        <v>5</v>
      </c>
      <c r="L16" s="7">
        <v>2.5</v>
      </c>
      <c r="M16" s="6">
        <v>4.38</v>
      </c>
      <c r="N16" s="6">
        <v>1.51</v>
      </c>
      <c r="O16" s="6">
        <v>0.46</v>
      </c>
      <c r="P16" s="6">
        <v>0.1</v>
      </c>
      <c r="Q16" s="6">
        <v>1.22</v>
      </c>
      <c r="R16" s="6">
        <v>1.32</v>
      </c>
      <c r="S16" s="6">
        <v>1.58</v>
      </c>
      <c r="T16" s="6">
        <v>0.7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14.62</v>
      </c>
      <c r="AA16" s="7">
        <v>173.8</v>
      </c>
      <c r="AB16" s="8">
        <f t="shared" si="3"/>
        <v>159.82738780207131</v>
      </c>
    </row>
    <row r="17" spans="1:28" x14ac:dyDescent="0.25">
      <c r="A17" s="9">
        <v>9</v>
      </c>
      <c r="B17" s="5">
        <v>114</v>
      </c>
      <c r="C17" s="6">
        <f t="shared" si="2"/>
        <v>31.666666666666664</v>
      </c>
      <c r="D17" s="19">
        <v>2.2999999999999998</v>
      </c>
      <c r="E17" s="22">
        <v>6.8</v>
      </c>
      <c r="F17" s="20">
        <v>1.62</v>
      </c>
      <c r="G17" s="6">
        <v>7.12</v>
      </c>
      <c r="H17" s="6">
        <v>6.53</v>
      </c>
      <c r="I17" s="6">
        <v>7.19</v>
      </c>
      <c r="J17" s="5">
        <v>20</v>
      </c>
      <c r="K17" s="5">
        <v>5</v>
      </c>
      <c r="L17" s="7">
        <v>2.5</v>
      </c>
      <c r="M17" s="6">
        <v>4.28</v>
      </c>
      <c r="N17" s="6">
        <v>1.75</v>
      </c>
      <c r="O17" s="6">
        <v>1.02</v>
      </c>
      <c r="P17" s="6">
        <v>0.1</v>
      </c>
      <c r="Q17" s="6">
        <v>1.37</v>
      </c>
      <c r="R17" s="6">
        <v>1.2869999999999999</v>
      </c>
      <c r="S17" s="6">
        <v>1.67</v>
      </c>
      <c r="T17" s="6">
        <v>0.76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14.62</v>
      </c>
      <c r="AA17" s="7">
        <v>173.8</v>
      </c>
      <c r="AB17" s="8">
        <f t="shared" si="3"/>
        <v>159.82738780207131</v>
      </c>
    </row>
    <row r="18" spans="1:28" x14ac:dyDescent="0.25">
      <c r="A18" s="9">
        <v>10</v>
      </c>
      <c r="B18" s="5">
        <v>114</v>
      </c>
      <c r="C18" s="6">
        <f t="shared" si="2"/>
        <v>31.666666666666664</v>
      </c>
      <c r="D18" s="19">
        <v>2.54</v>
      </c>
      <c r="E18" s="22">
        <v>6.71</v>
      </c>
      <c r="F18" s="20">
        <v>1.0209999999999999</v>
      </c>
      <c r="G18" s="6">
        <v>7.25</v>
      </c>
      <c r="H18" s="6">
        <v>6.5</v>
      </c>
      <c r="I18" s="6">
        <v>7.18</v>
      </c>
      <c r="J18" s="5">
        <v>20</v>
      </c>
      <c r="K18" s="5">
        <v>5</v>
      </c>
      <c r="L18" s="7">
        <v>2.5</v>
      </c>
      <c r="M18" s="6">
        <v>4.74</v>
      </c>
      <c r="N18" s="6">
        <v>1.51</v>
      </c>
      <c r="O18" s="6">
        <v>0.71</v>
      </c>
      <c r="P18" s="6">
        <v>0.1</v>
      </c>
      <c r="Q18" s="6">
        <v>1.39</v>
      </c>
      <c r="R18" s="6">
        <v>1.25</v>
      </c>
      <c r="S18" s="6">
        <v>1.76</v>
      </c>
      <c r="T18" s="6">
        <v>0.74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14.62</v>
      </c>
      <c r="AA18" s="7">
        <v>173.8</v>
      </c>
      <c r="AB18" s="8">
        <f t="shared" si="3"/>
        <v>159.82738780207131</v>
      </c>
    </row>
    <row r="19" spans="1:28" x14ac:dyDescent="0.25">
      <c r="A19" s="9">
        <v>11</v>
      </c>
      <c r="B19" s="5">
        <v>114</v>
      </c>
      <c r="C19" s="6">
        <f t="shared" si="2"/>
        <v>31.666666666666664</v>
      </c>
      <c r="D19" s="19">
        <v>2.5499999999999998</v>
      </c>
      <c r="E19" s="22">
        <v>6.43</v>
      </c>
      <c r="F19" s="20">
        <v>0.19</v>
      </c>
      <c r="G19" s="6">
        <v>7.31</v>
      </c>
      <c r="H19" s="6">
        <v>6.51</v>
      </c>
      <c r="I19" s="6">
        <v>7.17</v>
      </c>
      <c r="J19" s="5">
        <v>20</v>
      </c>
      <c r="K19" s="5">
        <v>5</v>
      </c>
      <c r="L19" s="7">
        <v>2.5</v>
      </c>
      <c r="M19" s="6">
        <v>3.19</v>
      </c>
      <c r="N19" s="6">
        <v>1.07</v>
      </c>
      <c r="O19" s="6">
        <v>0.63</v>
      </c>
      <c r="P19" s="6">
        <v>0</v>
      </c>
      <c r="Q19" s="6">
        <v>1.42</v>
      </c>
      <c r="R19" s="6">
        <v>1.22</v>
      </c>
      <c r="S19" s="6">
        <v>1.78</v>
      </c>
      <c r="T19" s="6">
        <v>0.77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14.62</v>
      </c>
      <c r="AA19" s="7">
        <v>173.8</v>
      </c>
      <c r="AB19" s="8">
        <f t="shared" si="3"/>
        <v>159.82738780207131</v>
      </c>
    </row>
    <row r="20" spans="1:28" x14ac:dyDescent="0.25">
      <c r="A20" s="9">
        <v>12</v>
      </c>
      <c r="B20" s="5">
        <v>114</v>
      </c>
      <c r="C20" s="6">
        <f t="shared" si="2"/>
        <v>31.666666666666664</v>
      </c>
      <c r="D20" s="19">
        <v>2.37</v>
      </c>
      <c r="E20" s="22">
        <v>5.26</v>
      </c>
      <c r="F20" s="20">
        <v>0.7</v>
      </c>
      <c r="G20" s="6">
        <v>7.28</v>
      </c>
      <c r="H20" s="6">
        <v>6.54</v>
      </c>
      <c r="I20" s="6">
        <v>7.15</v>
      </c>
      <c r="J20" s="5">
        <v>20</v>
      </c>
      <c r="K20" s="5">
        <v>5</v>
      </c>
      <c r="L20" s="7">
        <v>2.5</v>
      </c>
      <c r="M20" s="6">
        <v>4.4800000000000004</v>
      </c>
      <c r="N20" s="6">
        <v>2.04</v>
      </c>
      <c r="O20" s="6">
        <v>0.1</v>
      </c>
      <c r="P20" s="6">
        <v>0</v>
      </c>
      <c r="Q20" s="6">
        <v>1.32</v>
      </c>
      <c r="R20" s="6">
        <v>1.2</v>
      </c>
      <c r="S20" s="6">
        <v>1.82</v>
      </c>
      <c r="T20" s="6">
        <v>0.74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14.62</v>
      </c>
      <c r="AA20" s="7">
        <v>173.8</v>
      </c>
      <c r="AB20" s="8">
        <f t="shared" si="3"/>
        <v>159.82738780207131</v>
      </c>
    </row>
    <row r="21" spans="1:28" x14ac:dyDescent="0.25">
      <c r="A21" s="9">
        <v>13</v>
      </c>
      <c r="B21" s="5">
        <v>114</v>
      </c>
      <c r="C21" s="6">
        <f t="shared" si="2"/>
        <v>31.666666666666664</v>
      </c>
      <c r="D21" s="19">
        <v>2.23</v>
      </c>
      <c r="E21" s="22">
        <v>4.03</v>
      </c>
      <c r="F21" s="20">
        <v>1.1200000000000001</v>
      </c>
      <c r="G21" s="6">
        <v>7.3</v>
      </c>
      <c r="H21" s="6">
        <v>6.54</v>
      </c>
      <c r="I21" s="6">
        <v>7.14</v>
      </c>
      <c r="J21" s="5">
        <v>20</v>
      </c>
      <c r="K21" s="5">
        <v>5</v>
      </c>
      <c r="L21" s="7">
        <v>2.5</v>
      </c>
      <c r="M21" s="6">
        <v>4.12</v>
      </c>
      <c r="N21" s="6">
        <v>1.43</v>
      </c>
      <c r="O21" s="6">
        <v>0.52</v>
      </c>
      <c r="P21" s="6">
        <v>0</v>
      </c>
      <c r="Q21" s="6">
        <v>1.37</v>
      </c>
      <c r="R21" s="6">
        <v>1.28</v>
      </c>
      <c r="S21" s="6">
        <v>1.83</v>
      </c>
      <c r="T21" s="6">
        <v>0.76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14.62</v>
      </c>
      <c r="AA21" s="7">
        <v>173.8</v>
      </c>
      <c r="AB21" s="8">
        <f t="shared" si="3"/>
        <v>159.82738780207131</v>
      </c>
    </row>
    <row r="22" spans="1:28" x14ac:dyDescent="0.25">
      <c r="A22" s="9">
        <v>14</v>
      </c>
      <c r="B22" s="5">
        <v>114</v>
      </c>
      <c r="C22" s="6">
        <f t="shared" si="2"/>
        <v>31.666666666666664</v>
      </c>
      <c r="D22" s="19">
        <v>2.0099999999999998</v>
      </c>
      <c r="E22" s="22">
        <v>2.97</v>
      </c>
      <c r="F22" s="20">
        <v>1.4</v>
      </c>
      <c r="G22" s="6">
        <v>7.34</v>
      </c>
      <c r="H22" s="6">
        <v>6.54</v>
      </c>
      <c r="I22" s="6">
        <v>7.15</v>
      </c>
      <c r="J22" s="5">
        <v>20</v>
      </c>
      <c r="K22" s="5">
        <v>5</v>
      </c>
      <c r="L22" s="7">
        <v>2.5</v>
      </c>
      <c r="M22" s="6">
        <v>3.85</v>
      </c>
      <c r="N22" s="6">
        <v>1.31</v>
      </c>
      <c r="O22" s="6">
        <v>0.1</v>
      </c>
      <c r="P22" s="6">
        <v>0.1</v>
      </c>
      <c r="Q22" s="6">
        <v>1.36</v>
      </c>
      <c r="R22" s="6">
        <v>1.23</v>
      </c>
      <c r="S22" s="6">
        <v>1.81</v>
      </c>
      <c r="T22" s="6">
        <v>0.73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14.62</v>
      </c>
      <c r="AA22" s="7">
        <v>173.8</v>
      </c>
      <c r="AB22" s="8">
        <f t="shared" si="3"/>
        <v>159.82738780207131</v>
      </c>
    </row>
    <row r="23" spans="1:28" x14ac:dyDescent="0.25">
      <c r="A23" s="9">
        <v>15</v>
      </c>
      <c r="B23" s="5">
        <v>114</v>
      </c>
      <c r="C23" s="6">
        <f t="shared" si="2"/>
        <v>31.666666666666664</v>
      </c>
      <c r="D23" s="19">
        <v>1.88</v>
      </c>
      <c r="E23" s="22">
        <v>2.85</v>
      </c>
      <c r="F23" s="20">
        <v>1.41</v>
      </c>
      <c r="G23" s="6">
        <v>7.29</v>
      </c>
      <c r="H23" s="6">
        <v>6.54</v>
      </c>
      <c r="I23" s="6">
        <v>7.14</v>
      </c>
      <c r="J23" s="5">
        <v>20</v>
      </c>
      <c r="K23" s="5">
        <v>5</v>
      </c>
      <c r="L23" s="7">
        <v>2.5</v>
      </c>
      <c r="M23" s="6">
        <v>3.13</v>
      </c>
      <c r="N23" s="6">
        <v>1.52</v>
      </c>
      <c r="O23" s="6">
        <v>0.67</v>
      </c>
      <c r="P23" s="6">
        <v>0</v>
      </c>
      <c r="Q23" s="6">
        <v>1.31</v>
      </c>
      <c r="R23" s="6">
        <v>1.19</v>
      </c>
      <c r="S23" s="6">
        <v>1.79</v>
      </c>
      <c r="T23" s="6">
        <v>0.71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14.62</v>
      </c>
      <c r="AA23" s="7">
        <v>173.8</v>
      </c>
      <c r="AB23" s="8">
        <f t="shared" si="3"/>
        <v>159.82738780207131</v>
      </c>
    </row>
    <row r="24" spans="1:28" x14ac:dyDescent="0.25">
      <c r="A24" s="9">
        <v>16</v>
      </c>
      <c r="B24" s="5">
        <v>114</v>
      </c>
      <c r="C24" s="6">
        <f t="shared" si="2"/>
        <v>31.666666666666664</v>
      </c>
      <c r="D24" s="19">
        <v>1.73</v>
      </c>
      <c r="E24" s="22">
        <v>2.9</v>
      </c>
      <c r="F24" s="20">
        <v>1.49</v>
      </c>
      <c r="G24" s="6">
        <v>7.22</v>
      </c>
      <c r="H24" s="6">
        <v>6.53</v>
      </c>
      <c r="I24" s="6">
        <v>7.13</v>
      </c>
      <c r="J24" s="5">
        <v>20</v>
      </c>
      <c r="K24" s="5">
        <v>5</v>
      </c>
      <c r="L24" s="7">
        <v>2.5</v>
      </c>
      <c r="M24" s="6">
        <v>2.62</v>
      </c>
      <c r="N24" s="6">
        <v>1.02</v>
      </c>
      <c r="O24" s="6">
        <v>0.1</v>
      </c>
      <c r="P24" s="6">
        <v>0</v>
      </c>
      <c r="Q24" s="6">
        <v>1.36</v>
      </c>
      <c r="R24" s="6">
        <v>1.27</v>
      </c>
      <c r="S24" s="6">
        <v>1.83</v>
      </c>
      <c r="T24" s="6">
        <v>0.74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14.62</v>
      </c>
      <c r="AA24" s="7">
        <v>173.8</v>
      </c>
      <c r="AB24" s="8">
        <f t="shared" si="3"/>
        <v>159.82738780207131</v>
      </c>
    </row>
    <row r="25" spans="1:28" x14ac:dyDescent="0.25">
      <c r="A25" s="9">
        <v>17</v>
      </c>
      <c r="B25" s="5">
        <v>114</v>
      </c>
      <c r="C25" s="6">
        <f t="shared" si="2"/>
        <v>31.666666666666664</v>
      </c>
      <c r="D25" s="19">
        <v>1.58</v>
      </c>
      <c r="E25" s="22">
        <v>2.91</v>
      </c>
      <c r="F25" s="20">
        <v>1.65</v>
      </c>
      <c r="G25" s="6">
        <v>7.27</v>
      </c>
      <c r="H25" s="6">
        <v>6.49</v>
      </c>
      <c r="I25" s="6">
        <v>7.11</v>
      </c>
      <c r="J25" s="5">
        <v>20</v>
      </c>
      <c r="K25" s="5">
        <v>5</v>
      </c>
      <c r="L25" s="7">
        <v>2.5</v>
      </c>
      <c r="M25" s="6">
        <v>2.74</v>
      </c>
      <c r="N25" s="6">
        <v>1.85</v>
      </c>
      <c r="O25" s="6">
        <v>0.1</v>
      </c>
      <c r="P25" s="6">
        <v>0.1</v>
      </c>
      <c r="Q25" s="6">
        <v>1.37</v>
      </c>
      <c r="R25" s="6">
        <v>1.23</v>
      </c>
      <c r="S25" s="6">
        <v>1.81</v>
      </c>
      <c r="T25" s="6">
        <v>0.75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14.62</v>
      </c>
      <c r="AA25" s="7">
        <v>173.8</v>
      </c>
      <c r="AB25" s="8">
        <f t="shared" si="3"/>
        <v>159.82738780207131</v>
      </c>
    </row>
    <row r="26" spans="1:28" x14ac:dyDescent="0.25">
      <c r="A26" s="9">
        <v>18</v>
      </c>
      <c r="B26" s="5">
        <v>114</v>
      </c>
      <c r="C26" s="6">
        <f t="shared" si="2"/>
        <v>31.666666666666664</v>
      </c>
      <c r="D26" s="19">
        <v>1.43</v>
      </c>
      <c r="E26" s="22">
        <v>2.7</v>
      </c>
      <c r="F26" s="20">
        <v>1.77</v>
      </c>
      <c r="G26" s="6">
        <v>7.32</v>
      </c>
      <c r="H26" s="6">
        <v>6.46</v>
      </c>
      <c r="I26" s="6">
        <v>7.1</v>
      </c>
      <c r="J26" s="5">
        <v>20</v>
      </c>
      <c r="K26" s="5">
        <v>5</v>
      </c>
      <c r="L26" s="7">
        <v>2.5</v>
      </c>
      <c r="M26" s="6">
        <v>3.7</v>
      </c>
      <c r="N26" s="6">
        <v>1.58</v>
      </c>
      <c r="O26" s="6">
        <v>0</v>
      </c>
      <c r="P26" s="6">
        <v>0</v>
      </c>
      <c r="Q26" s="6">
        <v>1.34</v>
      </c>
      <c r="R26" s="6">
        <v>1.25</v>
      </c>
      <c r="S26" s="6">
        <v>1.58</v>
      </c>
      <c r="T26" s="6">
        <v>0.74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14.62</v>
      </c>
      <c r="AA26" s="7">
        <v>173.8</v>
      </c>
      <c r="AB26" s="8">
        <f t="shared" si="3"/>
        <v>159.82738780207131</v>
      </c>
    </row>
    <row r="27" spans="1:28" x14ac:dyDescent="0.25">
      <c r="A27" s="9">
        <v>19</v>
      </c>
      <c r="B27" s="5">
        <v>114</v>
      </c>
      <c r="C27" s="6">
        <f t="shared" si="2"/>
        <v>31.666666666666664</v>
      </c>
      <c r="D27" s="19">
        <v>1.24</v>
      </c>
      <c r="E27" s="22">
        <v>2.66</v>
      </c>
      <c r="F27" s="20">
        <v>2</v>
      </c>
      <c r="G27" s="6">
        <v>7.3</v>
      </c>
      <c r="H27" s="6">
        <v>6.61</v>
      </c>
      <c r="I27" s="6">
        <v>7.07</v>
      </c>
      <c r="J27" s="5">
        <v>20</v>
      </c>
      <c r="K27" s="5">
        <v>5</v>
      </c>
      <c r="L27" s="7">
        <v>2.5</v>
      </c>
      <c r="M27" s="6">
        <v>3.61</v>
      </c>
      <c r="N27" s="6">
        <v>1.46</v>
      </c>
      <c r="O27" s="6">
        <v>0</v>
      </c>
      <c r="P27" s="6">
        <v>0</v>
      </c>
      <c r="Q27" s="6">
        <v>1.42</v>
      </c>
      <c r="R27" s="6">
        <v>1.22</v>
      </c>
      <c r="S27" s="6">
        <v>1.6</v>
      </c>
      <c r="T27" s="6">
        <v>0.72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14</v>
      </c>
      <c r="AA27" s="7">
        <v>173.8</v>
      </c>
      <c r="AB27" s="8">
        <f t="shared" si="3"/>
        <v>153.0494821634062</v>
      </c>
    </row>
    <row r="28" spans="1:28" x14ac:dyDescent="0.25">
      <c r="A28" s="9">
        <v>20</v>
      </c>
      <c r="B28" s="5">
        <v>114</v>
      </c>
      <c r="C28" s="6">
        <f t="shared" si="2"/>
        <v>31.666666666666664</v>
      </c>
      <c r="D28" s="19">
        <v>1.61</v>
      </c>
      <c r="E28" s="22">
        <v>1.92</v>
      </c>
      <c r="F28" s="20">
        <v>1.67</v>
      </c>
      <c r="G28" s="6">
        <v>7.27</v>
      </c>
      <c r="H28" s="6">
        <v>6.64</v>
      </c>
      <c r="I28" s="6">
        <v>7.09</v>
      </c>
      <c r="J28" s="5">
        <v>20</v>
      </c>
      <c r="K28" s="5">
        <v>5</v>
      </c>
      <c r="L28" s="7">
        <v>2.5</v>
      </c>
      <c r="M28" s="6">
        <v>3.56</v>
      </c>
      <c r="N28" s="6">
        <v>1.4</v>
      </c>
      <c r="O28" s="6">
        <v>0</v>
      </c>
      <c r="P28" s="6">
        <v>0</v>
      </c>
      <c r="Q28" s="6">
        <v>1.37</v>
      </c>
      <c r="R28" s="6">
        <v>1.21</v>
      </c>
      <c r="S28" s="6">
        <v>1.62</v>
      </c>
      <c r="T28" s="6">
        <v>0.69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14</v>
      </c>
      <c r="AA28" s="7">
        <v>173.8</v>
      </c>
      <c r="AB28" s="8">
        <f t="shared" si="3"/>
        <v>153.0494821634062</v>
      </c>
    </row>
    <row r="29" spans="1:28" x14ac:dyDescent="0.25">
      <c r="A29" s="9">
        <v>21</v>
      </c>
      <c r="B29" s="5">
        <v>113</v>
      </c>
      <c r="C29" s="6">
        <f t="shared" si="2"/>
        <v>31.388888888888889</v>
      </c>
      <c r="D29" s="19">
        <v>1.43</v>
      </c>
      <c r="E29" s="22">
        <v>2.19</v>
      </c>
      <c r="F29" s="20">
        <v>1.99</v>
      </c>
      <c r="G29" s="6">
        <v>7.25</v>
      </c>
      <c r="H29" s="6">
        <v>6.67</v>
      </c>
      <c r="I29" s="6">
        <v>7.08</v>
      </c>
      <c r="J29" s="5">
        <v>20</v>
      </c>
      <c r="K29" s="5">
        <v>5</v>
      </c>
      <c r="L29" s="7">
        <v>2.5</v>
      </c>
      <c r="M29" s="6">
        <v>3.27</v>
      </c>
      <c r="N29" s="6">
        <v>1.26</v>
      </c>
      <c r="O29" s="6">
        <v>0</v>
      </c>
      <c r="P29" s="6">
        <v>0</v>
      </c>
      <c r="Q29" s="6">
        <v>1.4</v>
      </c>
      <c r="R29" s="6">
        <v>1.23</v>
      </c>
      <c r="S29" s="6">
        <v>1.64</v>
      </c>
      <c r="T29" s="6">
        <v>0.66</v>
      </c>
      <c r="U29" s="30">
        <v>0.216</v>
      </c>
      <c r="V29" s="5">
        <v>36</v>
      </c>
      <c r="W29" s="5">
        <v>1020</v>
      </c>
      <c r="X29" s="5">
        <v>7</v>
      </c>
      <c r="Y29" s="5">
        <v>2</v>
      </c>
      <c r="Z29" s="6">
        <v>14</v>
      </c>
      <c r="AA29" s="7">
        <v>173.8</v>
      </c>
      <c r="AB29" s="8">
        <f t="shared" si="3"/>
        <v>151.70694284618335</v>
      </c>
    </row>
    <row r="30" spans="1:28" x14ac:dyDescent="0.25">
      <c r="A30" s="9">
        <v>22</v>
      </c>
      <c r="B30" s="5">
        <v>113</v>
      </c>
      <c r="C30" s="6">
        <f t="shared" si="2"/>
        <v>31.388888888888889</v>
      </c>
      <c r="D30" s="19">
        <v>1.9</v>
      </c>
      <c r="E30" s="22">
        <v>1.31</v>
      </c>
      <c r="F30" s="20">
        <v>1.57</v>
      </c>
      <c r="G30" s="6">
        <v>7.27</v>
      </c>
      <c r="H30" s="6">
        <v>6.65</v>
      </c>
      <c r="I30" s="6">
        <v>7.1</v>
      </c>
      <c r="J30" s="5">
        <v>20</v>
      </c>
      <c r="K30" s="5">
        <v>5</v>
      </c>
      <c r="L30" s="7">
        <v>2.5</v>
      </c>
      <c r="M30" s="6">
        <v>3.04</v>
      </c>
      <c r="N30" s="6">
        <v>1.1000000000000001</v>
      </c>
      <c r="O30" s="6">
        <v>0</v>
      </c>
      <c r="P30" s="6">
        <v>0</v>
      </c>
      <c r="Q30" s="6">
        <v>1.44</v>
      </c>
      <c r="R30" s="6">
        <v>1.2</v>
      </c>
      <c r="S30" s="6">
        <v>1.62</v>
      </c>
      <c r="T30" s="6">
        <v>0.62</v>
      </c>
      <c r="U30" s="30">
        <v>0.216</v>
      </c>
      <c r="V30" s="5">
        <v>36</v>
      </c>
      <c r="W30" s="5">
        <v>1020</v>
      </c>
      <c r="X30" s="5">
        <v>7</v>
      </c>
      <c r="Y30" s="5">
        <v>2</v>
      </c>
      <c r="Z30" s="6">
        <v>14</v>
      </c>
      <c r="AA30" s="7">
        <v>173.8</v>
      </c>
      <c r="AB30" s="8">
        <f t="shared" si="3"/>
        <v>151.70694284618335</v>
      </c>
    </row>
    <row r="31" spans="1:28" x14ac:dyDescent="0.25">
      <c r="A31" s="9">
        <v>23</v>
      </c>
      <c r="B31" s="5">
        <v>113</v>
      </c>
      <c r="C31" s="6">
        <f t="shared" si="2"/>
        <v>31.388888888888889</v>
      </c>
      <c r="D31" s="19">
        <v>1.7</v>
      </c>
      <c r="E31" s="22">
        <v>2.0499999999999998</v>
      </c>
      <c r="F31" s="20">
        <v>2.0299999999999998</v>
      </c>
      <c r="G31" s="6">
        <v>7.25</v>
      </c>
      <c r="H31" s="6">
        <v>6.66</v>
      </c>
      <c r="I31" s="6">
        <v>7.11</v>
      </c>
      <c r="J31" s="5">
        <v>20</v>
      </c>
      <c r="K31" s="5">
        <v>5</v>
      </c>
      <c r="L31" s="7">
        <v>2.5</v>
      </c>
      <c r="M31" s="6">
        <v>2.85</v>
      </c>
      <c r="N31" s="6">
        <v>0.96</v>
      </c>
      <c r="O31" s="6">
        <v>0</v>
      </c>
      <c r="P31" s="6">
        <v>0</v>
      </c>
      <c r="Q31" s="6">
        <v>1.4</v>
      </c>
      <c r="R31" s="6">
        <v>1.18</v>
      </c>
      <c r="S31" s="6">
        <v>1.61</v>
      </c>
      <c r="T31" s="6">
        <v>0.6</v>
      </c>
      <c r="U31" s="30">
        <v>0.216</v>
      </c>
      <c r="V31" s="5">
        <v>36</v>
      </c>
      <c r="W31" s="5">
        <v>1020</v>
      </c>
      <c r="X31" s="5">
        <v>7</v>
      </c>
      <c r="Y31" s="5">
        <v>2</v>
      </c>
      <c r="Z31" s="6">
        <v>14</v>
      </c>
      <c r="AA31" s="7">
        <v>173.8</v>
      </c>
      <c r="AB31" s="8">
        <f t="shared" si="3"/>
        <v>151.70694284618335</v>
      </c>
    </row>
    <row r="32" spans="1:28" x14ac:dyDescent="0.25">
      <c r="A32" s="9">
        <v>24</v>
      </c>
      <c r="B32" s="5">
        <v>113</v>
      </c>
      <c r="C32" s="6">
        <f t="shared" si="2"/>
        <v>31.388888888888889</v>
      </c>
      <c r="D32" s="19">
        <v>1.92</v>
      </c>
      <c r="E32" s="22">
        <v>2.63</v>
      </c>
      <c r="F32" s="20">
        <v>1.97</v>
      </c>
      <c r="G32" s="6">
        <v>7.27</v>
      </c>
      <c r="H32" s="6">
        <v>6.73</v>
      </c>
      <c r="I32" s="6">
        <v>7.13</v>
      </c>
      <c r="J32" s="5">
        <v>20</v>
      </c>
      <c r="K32" s="5">
        <v>5</v>
      </c>
      <c r="L32" s="7">
        <v>2.5</v>
      </c>
      <c r="M32" s="6">
        <v>2.2599999999999998</v>
      </c>
      <c r="N32" s="6">
        <v>0.73</v>
      </c>
      <c r="O32" s="6">
        <v>0</v>
      </c>
      <c r="P32" s="6">
        <v>0</v>
      </c>
      <c r="Q32" s="6">
        <v>1.39</v>
      </c>
      <c r="R32" s="6">
        <v>1.02</v>
      </c>
      <c r="S32" s="6">
        <v>1.6</v>
      </c>
      <c r="T32" s="6">
        <v>0.68</v>
      </c>
      <c r="U32" s="30">
        <v>0.216</v>
      </c>
      <c r="V32" s="5">
        <v>36</v>
      </c>
      <c r="W32" s="5">
        <v>1020</v>
      </c>
      <c r="X32" s="5">
        <v>7</v>
      </c>
      <c r="Y32" s="5">
        <v>2</v>
      </c>
      <c r="Z32" s="6">
        <v>14</v>
      </c>
      <c r="AA32" s="7">
        <v>173.8</v>
      </c>
      <c r="AB32" s="8">
        <f t="shared" si="3"/>
        <v>151.70694284618335</v>
      </c>
    </row>
    <row r="33" spans="1:28" ht="3.95" customHeight="1" x14ac:dyDescent="0.25">
      <c r="A33" s="85">
        <v>1.72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61</v>
      </c>
      <c r="C34" s="17">
        <f>SMALL(C9:C32,1)</f>
        <v>16.944444444444443</v>
      </c>
      <c r="D34" s="18"/>
      <c r="E34" s="18"/>
      <c r="F34" s="18"/>
      <c r="G34" s="17">
        <f>SMALL(G9:G32,1)</f>
        <v>6.99</v>
      </c>
      <c r="H34" s="17">
        <f t="shared" ref="H34:T34" si="4">SMALL(H9:H32,1)</f>
        <v>6.46</v>
      </c>
      <c r="I34" s="17">
        <f t="shared" si="4"/>
        <v>7.06</v>
      </c>
      <c r="J34" s="17">
        <f t="shared" si="4"/>
        <v>20</v>
      </c>
      <c r="K34" s="17">
        <f t="shared" si="4"/>
        <v>5</v>
      </c>
      <c r="L34" s="17">
        <f t="shared" si="4"/>
        <v>2.5</v>
      </c>
      <c r="M34" s="17">
        <f t="shared" si="4"/>
        <v>2.2599999999999998</v>
      </c>
      <c r="N34" s="17">
        <f t="shared" si="4"/>
        <v>0.64</v>
      </c>
      <c r="O34" s="17">
        <f t="shared" si="4"/>
        <v>0</v>
      </c>
      <c r="P34" s="17">
        <f t="shared" si="4"/>
        <v>0</v>
      </c>
      <c r="Q34" s="17">
        <f t="shared" si="4"/>
        <v>0.76</v>
      </c>
      <c r="R34" s="17">
        <f t="shared" si="4"/>
        <v>1.02</v>
      </c>
      <c r="S34" s="17">
        <f t="shared" si="4"/>
        <v>1.33</v>
      </c>
      <c r="T34" s="17">
        <f t="shared" si="4"/>
        <v>0.6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102.45833333333333</v>
      </c>
      <c r="C35" s="17">
        <f>AVERAGE(C9:C32)</f>
        <v>28.460648148148156</v>
      </c>
      <c r="D35" s="18"/>
      <c r="E35" s="18"/>
      <c r="F35" s="18"/>
      <c r="G35" s="17">
        <f>AVERAGE(G9:G32)</f>
        <v>7.196666666666669</v>
      </c>
      <c r="H35" s="17">
        <f t="shared" ref="H35:T35" si="5">AVERAGE(H9:H32)</f>
        <v>6.56</v>
      </c>
      <c r="I35" s="17">
        <f t="shared" si="5"/>
        <v>7.1287500000000001</v>
      </c>
      <c r="J35" s="17">
        <f t="shared" si="5"/>
        <v>20</v>
      </c>
      <c r="K35" s="17">
        <f t="shared" si="5"/>
        <v>5</v>
      </c>
      <c r="L35" s="17">
        <f t="shared" si="5"/>
        <v>2.5</v>
      </c>
      <c r="M35" s="17">
        <f t="shared" si="5"/>
        <v>3.6029166666666668</v>
      </c>
      <c r="N35" s="17">
        <f t="shared" si="5"/>
        <v>1.28125</v>
      </c>
      <c r="O35" s="17">
        <f t="shared" si="5"/>
        <v>0.18374999999999997</v>
      </c>
      <c r="P35" s="17">
        <f t="shared" si="5"/>
        <v>2.0833333333333332E-2</v>
      </c>
      <c r="Q35" s="17">
        <f t="shared" si="5"/>
        <v>1.3179166666666668</v>
      </c>
      <c r="R35" s="17">
        <f t="shared" si="5"/>
        <v>1.2194583333333333</v>
      </c>
      <c r="S35" s="17">
        <f t="shared" si="5"/>
        <v>1.6320833333333333</v>
      </c>
      <c r="T35" s="17">
        <f t="shared" si="5"/>
        <v>0.71625000000000005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114</v>
      </c>
      <c r="C36" s="17">
        <f>LARGE(C9:C32,1)</f>
        <v>31.666666666666664</v>
      </c>
      <c r="D36" s="18"/>
      <c r="E36" s="18"/>
      <c r="F36" s="18"/>
      <c r="G36" s="17">
        <f>LARGE(G9:G32,1)</f>
        <v>7.34</v>
      </c>
      <c r="H36" s="17">
        <f t="shared" ref="H36:T36" si="6">LARGE(H9:H32,1)</f>
        <v>6.73</v>
      </c>
      <c r="I36" s="17">
        <f t="shared" si="6"/>
        <v>7.19</v>
      </c>
      <c r="J36" s="17">
        <f t="shared" si="6"/>
        <v>20</v>
      </c>
      <c r="K36" s="17">
        <f t="shared" si="6"/>
        <v>5</v>
      </c>
      <c r="L36" s="17">
        <f t="shared" si="6"/>
        <v>2.5</v>
      </c>
      <c r="M36" s="17">
        <f t="shared" si="6"/>
        <v>4.74</v>
      </c>
      <c r="N36" s="17">
        <f t="shared" si="6"/>
        <v>2.04</v>
      </c>
      <c r="O36" s="17">
        <f t="shared" si="6"/>
        <v>1.02</v>
      </c>
      <c r="P36" s="17">
        <f t="shared" si="6"/>
        <v>0.1</v>
      </c>
      <c r="Q36" s="17">
        <f t="shared" si="6"/>
        <v>1.57</v>
      </c>
      <c r="R36" s="17">
        <f t="shared" si="6"/>
        <v>1.32</v>
      </c>
      <c r="S36" s="17">
        <f t="shared" si="6"/>
        <v>1.83</v>
      </c>
      <c r="T36" s="17">
        <f t="shared" si="6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318" priority="5" stopIfTrue="1" operator="greaterThan">
      <formula>9</formula>
    </cfRule>
    <cfRule type="cellIs" dxfId="317" priority="6" stopIfTrue="1" operator="lessThan">
      <formula>6</formula>
    </cfRule>
  </conditionalFormatting>
  <conditionalFormatting sqref="L9:L32">
    <cfRule type="cellIs" dxfId="316" priority="1" stopIfTrue="1" operator="greaterThan">
      <formula>5</formula>
    </cfRule>
  </conditionalFormatting>
  <conditionalFormatting sqref="P9:P32">
    <cfRule type="cellIs" dxfId="315" priority="3" stopIfTrue="1" operator="greaterThan">
      <formula>0.5</formula>
    </cfRule>
  </conditionalFormatting>
  <conditionalFormatting sqref="R15">
    <cfRule type="cellIs" dxfId="314" priority="34" stopIfTrue="1" operator="lessThan">
      <formula>0.5</formula>
    </cfRule>
    <cfRule type="cellIs" dxfId="313" priority="35" stopIfTrue="1" operator="greaterThan">
      <formula>2.5</formula>
    </cfRule>
  </conditionalFormatting>
  <conditionalFormatting sqref="R16:S32">
    <cfRule type="cellIs" dxfId="312" priority="80" stopIfTrue="1" operator="lessThan">
      <formula>0.5</formula>
    </cfRule>
    <cfRule type="cellIs" dxfId="311" priority="81" stopIfTrue="1" operator="greaterThan">
      <formula>2.5</formula>
    </cfRule>
  </conditionalFormatting>
  <conditionalFormatting sqref="S9:S15">
    <cfRule type="cellIs" dxfId="310" priority="7" stopIfTrue="1" operator="lessThan">
      <formula>0.5</formula>
    </cfRule>
    <cfRule type="cellIs" dxfId="309" priority="8" stopIfTrue="1" operator="greaterThan">
      <formula>2.5</formula>
    </cfRule>
  </conditionalFormatting>
  <conditionalFormatting sqref="T9:T32">
    <cfRule type="cellIs" dxfId="308" priority="9" stopIfTrue="1" operator="lessThan">
      <formula>0.6</formula>
    </cfRule>
    <cfRule type="cellIs" dxfId="307" priority="10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41"/>
  <sheetViews>
    <sheetView showGridLines="0" zoomScaleNormal="100" workbookViewId="0">
      <selection activeCell="P24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4" width="6.710937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208"/>
      <c r="B1" s="209"/>
      <c r="C1" s="212" t="s">
        <v>0</v>
      </c>
      <c r="D1" s="213"/>
      <c r="E1" s="213"/>
      <c r="F1" s="213"/>
      <c r="G1" s="213"/>
      <c r="H1" s="213"/>
      <c r="I1" s="214" t="s">
        <v>1</v>
      </c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5"/>
      <c r="AB1" s="216"/>
    </row>
    <row r="2" spans="1:28" x14ac:dyDescent="0.25">
      <c r="A2" s="210"/>
      <c r="B2" s="211"/>
      <c r="C2" s="217" t="s">
        <v>47</v>
      </c>
      <c r="D2" s="218"/>
      <c r="E2" s="218"/>
      <c r="F2" s="218"/>
      <c r="G2" s="218"/>
      <c r="H2" s="218"/>
      <c r="I2" s="219" t="s">
        <v>3</v>
      </c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20"/>
      <c r="AB2" s="221"/>
    </row>
    <row r="3" spans="1:28" ht="15.75" thickBot="1" x14ac:dyDescent="0.3">
      <c r="A3" s="210"/>
      <c r="B3" s="211"/>
      <c r="C3" s="222" t="s">
        <v>4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4"/>
    </row>
    <row r="4" spans="1:28" ht="15.75" thickBot="1" x14ac:dyDescent="0.3">
      <c r="A4" s="225" t="s">
        <v>5</v>
      </c>
      <c r="B4" s="226"/>
      <c r="C4" s="84" t="s">
        <v>44</v>
      </c>
      <c r="D4" s="84"/>
      <c r="E4" s="84"/>
      <c r="F4" s="84"/>
      <c r="G4" s="84"/>
      <c r="H4" s="201" t="s">
        <v>41</v>
      </c>
      <c r="I4" s="202"/>
      <c r="J4" s="202"/>
      <c r="K4" s="203"/>
      <c r="L4" s="204"/>
      <c r="M4" s="204"/>
      <c r="N4" s="204"/>
      <c r="O4" s="204"/>
      <c r="P4" s="205" t="s">
        <v>51</v>
      </c>
      <c r="Q4" s="205"/>
      <c r="R4" s="205"/>
      <c r="S4" s="205"/>
      <c r="T4" s="201" t="s">
        <v>42</v>
      </c>
      <c r="U4" s="202"/>
      <c r="V4" s="202"/>
      <c r="W4" s="203"/>
      <c r="X4" s="227" t="s">
        <v>7</v>
      </c>
      <c r="Y4" s="227"/>
      <c r="Z4" s="228">
        <v>45508</v>
      </c>
      <c r="AA4" s="229"/>
      <c r="AB4" s="230"/>
    </row>
    <row r="5" spans="1:28" x14ac:dyDescent="0.25">
      <c r="A5" s="176" t="s">
        <v>8</v>
      </c>
      <c r="B5" s="178" t="s">
        <v>9</v>
      </c>
      <c r="C5" s="180" t="s">
        <v>10</v>
      </c>
      <c r="D5" s="182" t="s">
        <v>11</v>
      </c>
      <c r="E5" s="180" t="s">
        <v>12</v>
      </c>
      <c r="F5" s="198" t="s">
        <v>13</v>
      </c>
      <c r="G5" s="206" t="s">
        <v>43</v>
      </c>
      <c r="H5" s="207"/>
      <c r="I5" s="207"/>
      <c r="J5" s="207"/>
      <c r="K5" s="200" t="s">
        <v>14</v>
      </c>
      <c r="L5" s="200"/>
      <c r="M5" s="200"/>
      <c r="N5" s="200"/>
      <c r="O5" s="200"/>
      <c r="P5" s="200"/>
      <c r="Q5" s="200"/>
      <c r="R5" s="166" t="s">
        <v>15</v>
      </c>
      <c r="S5" s="166"/>
      <c r="T5" s="166"/>
      <c r="U5" s="166"/>
      <c r="V5" s="166"/>
      <c r="W5" s="166"/>
      <c r="X5" s="166"/>
      <c r="Y5" s="166"/>
      <c r="Z5" s="166"/>
      <c r="AA5" s="166"/>
      <c r="AB5" s="167"/>
    </row>
    <row r="6" spans="1:28" x14ac:dyDescent="0.25">
      <c r="A6" s="176"/>
      <c r="B6" s="178"/>
      <c r="C6" s="180"/>
      <c r="D6" s="182"/>
      <c r="E6" s="180"/>
      <c r="F6" s="198"/>
      <c r="G6" s="168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70"/>
    </row>
    <row r="7" spans="1:28" x14ac:dyDescent="0.25">
      <c r="A7" s="176"/>
      <c r="B7" s="178"/>
      <c r="C7" s="180"/>
      <c r="D7" s="182"/>
      <c r="E7" s="180"/>
      <c r="F7" s="198"/>
      <c r="G7" s="168" t="s">
        <v>16</v>
      </c>
      <c r="H7" s="169"/>
      <c r="I7" s="171"/>
      <c r="J7" s="168" t="s">
        <v>17</v>
      </c>
      <c r="K7" s="169"/>
      <c r="L7" s="171"/>
      <c r="M7" s="168" t="s">
        <v>18</v>
      </c>
      <c r="N7" s="169"/>
      <c r="O7" s="169"/>
      <c r="P7" s="171"/>
      <c r="Q7" s="168" t="s">
        <v>19</v>
      </c>
      <c r="R7" s="169"/>
      <c r="S7" s="171"/>
      <c r="T7" s="172" t="s">
        <v>20</v>
      </c>
      <c r="U7" s="173"/>
      <c r="V7" s="173"/>
      <c r="W7" s="174"/>
      <c r="X7" s="172" t="s">
        <v>19</v>
      </c>
      <c r="Y7" s="174"/>
      <c r="Z7" s="172" t="s">
        <v>21</v>
      </c>
      <c r="AA7" s="173"/>
      <c r="AB7" s="175"/>
    </row>
    <row r="8" spans="1:28" x14ac:dyDescent="0.25">
      <c r="A8" s="177"/>
      <c r="B8" s="179"/>
      <c r="C8" s="181"/>
      <c r="D8" s="183"/>
      <c r="E8" s="181"/>
      <c r="F8" s="199"/>
      <c r="G8" s="40" t="s">
        <v>22</v>
      </c>
      <c r="H8" s="40" t="s">
        <v>23</v>
      </c>
      <c r="I8" s="40" t="s">
        <v>24</v>
      </c>
      <c r="J8" s="40" t="s">
        <v>22</v>
      </c>
      <c r="K8" s="40" t="s">
        <v>23</v>
      </c>
      <c r="L8" s="40" t="s">
        <v>24</v>
      </c>
      <c r="M8" s="40" t="s">
        <v>22</v>
      </c>
      <c r="N8" s="40" t="s">
        <v>23</v>
      </c>
      <c r="O8" s="40" t="s">
        <v>25</v>
      </c>
      <c r="P8" s="40" t="s">
        <v>24</v>
      </c>
      <c r="Q8" s="40" t="s">
        <v>26</v>
      </c>
      <c r="R8" s="40" t="s">
        <v>23</v>
      </c>
      <c r="S8" s="40" t="s">
        <v>24</v>
      </c>
      <c r="T8" s="41" t="s">
        <v>27</v>
      </c>
      <c r="U8" s="41" t="s">
        <v>28</v>
      </c>
      <c r="V8" s="41" t="s">
        <v>29</v>
      </c>
      <c r="W8" s="41" t="s">
        <v>30</v>
      </c>
      <c r="X8" s="41" t="s">
        <v>26</v>
      </c>
      <c r="Y8" s="41" t="s">
        <v>31</v>
      </c>
      <c r="Z8" s="41" t="s">
        <v>27</v>
      </c>
      <c r="AA8" s="41" t="s">
        <v>32</v>
      </c>
      <c r="AB8" s="42" t="s">
        <v>29</v>
      </c>
    </row>
    <row r="9" spans="1:28" x14ac:dyDescent="0.25">
      <c r="A9" s="43">
        <v>1</v>
      </c>
      <c r="B9" s="44">
        <v>113</v>
      </c>
      <c r="C9" s="45">
        <f>B9/3.6</f>
        <v>31.388888888888889</v>
      </c>
      <c r="D9" s="34">
        <v>2.64</v>
      </c>
      <c r="E9" s="22">
        <v>1.85</v>
      </c>
      <c r="F9" s="49">
        <v>1.57</v>
      </c>
      <c r="G9" s="6">
        <v>7.22</v>
      </c>
      <c r="H9" s="6">
        <v>6.68</v>
      </c>
      <c r="I9" s="6">
        <v>7.06</v>
      </c>
      <c r="J9" s="5">
        <v>20</v>
      </c>
      <c r="K9" s="5">
        <v>5</v>
      </c>
      <c r="L9" s="7">
        <v>2.5</v>
      </c>
      <c r="M9" s="6">
        <v>2.75</v>
      </c>
      <c r="N9" s="6">
        <v>0.74</v>
      </c>
      <c r="O9" s="6">
        <v>0.1</v>
      </c>
      <c r="P9" s="6">
        <v>0.1</v>
      </c>
      <c r="Q9" s="6">
        <v>1.38</v>
      </c>
      <c r="R9" s="6">
        <v>1.44</v>
      </c>
      <c r="S9" s="6">
        <v>1.96</v>
      </c>
      <c r="T9" s="6">
        <v>0.71</v>
      </c>
      <c r="U9" s="30">
        <v>0.216</v>
      </c>
      <c r="V9" s="5">
        <v>36</v>
      </c>
      <c r="W9" s="5">
        <v>1020</v>
      </c>
      <c r="X9" s="5">
        <v>7</v>
      </c>
      <c r="Y9" s="5">
        <v>2</v>
      </c>
      <c r="Z9" s="6">
        <v>14</v>
      </c>
      <c r="AA9" s="7">
        <v>173.8</v>
      </c>
      <c r="AB9" s="47">
        <f>Z9*C9*60/AA9</f>
        <v>151.70694284618335</v>
      </c>
    </row>
    <row r="10" spans="1:28" x14ac:dyDescent="0.25">
      <c r="A10" s="48">
        <v>2</v>
      </c>
      <c r="B10" s="44">
        <v>113</v>
      </c>
      <c r="C10" s="45">
        <f t="shared" ref="C10:C32" si="0">B10/3.6</f>
        <v>31.388888888888889</v>
      </c>
      <c r="D10" s="51">
        <v>2.4700000000000002</v>
      </c>
      <c r="E10" s="51">
        <v>3.32</v>
      </c>
      <c r="F10" s="51">
        <v>2.0299999999999998</v>
      </c>
      <c r="G10" s="45">
        <v>7.19</v>
      </c>
      <c r="H10" s="45">
        <v>6.69</v>
      </c>
      <c r="I10" s="6">
        <v>7.07</v>
      </c>
      <c r="J10" s="44">
        <v>20</v>
      </c>
      <c r="K10" s="44">
        <v>5</v>
      </c>
      <c r="L10" s="46">
        <v>2.5</v>
      </c>
      <c r="M10" s="45">
        <v>2.7</v>
      </c>
      <c r="N10" s="45">
        <v>0.66</v>
      </c>
      <c r="O10" s="45">
        <v>0.1</v>
      </c>
      <c r="P10" s="45">
        <v>0.1</v>
      </c>
      <c r="Q10" s="45">
        <v>1.43</v>
      </c>
      <c r="R10" s="45">
        <v>1.08</v>
      </c>
      <c r="S10" s="45">
        <v>1.84</v>
      </c>
      <c r="T10" s="45">
        <v>0.69</v>
      </c>
      <c r="U10" s="30">
        <v>0.216</v>
      </c>
      <c r="V10" s="5">
        <v>36</v>
      </c>
      <c r="W10" s="5">
        <v>1020</v>
      </c>
      <c r="X10" s="5">
        <v>7</v>
      </c>
      <c r="Y10" s="5">
        <v>2</v>
      </c>
      <c r="Z10" s="6">
        <v>14</v>
      </c>
      <c r="AA10" s="7">
        <v>173.8</v>
      </c>
      <c r="AB10" s="47">
        <f t="shared" ref="AB10:AB32" si="1">Z10*C10*60/AA10</f>
        <v>151.70694284618335</v>
      </c>
    </row>
    <row r="11" spans="1:28" x14ac:dyDescent="0.25">
      <c r="A11" s="48">
        <v>3</v>
      </c>
      <c r="B11" s="44">
        <v>113</v>
      </c>
      <c r="C11" s="45">
        <f t="shared" si="0"/>
        <v>31.388888888888889</v>
      </c>
      <c r="D11" s="51">
        <v>2.91</v>
      </c>
      <c r="E11" s="51">
        <v>4.1100000000000003</v>
      </c>
      <c r="F11" s="51">
        <v>1.77</v>
      </c>
      <c r="G11" s="45">
        <v>7.21</v>
      </c>
      <c r="H11" s="45">
        <v>6.7</v>
      </c>
      <c r="I11" s="6">
        <v>7.09</v>
      </c>
      <c r="J11" s="44">
        <v>20</v>
      </c>
      <c r="K11" s="44">
        <v>5</v>
      </c>
      <c r="L11" s="46">
        <v>2.5</v>
      </c>
      <c r="M11" s="45">
        <v>2.73</v>
      </c>
      <c r="N11" s="45">
        <v>0.7</v>
      </c>
      <c r="O11" s="45">
        <v>0.1</v>
      </c>
      <c r="P11" s="45">
        <v>0.1</v>
      </c>
      <c r="Q11" s="45">
        <v>1.47</v>
      </c>
      <c r="R11" s="45">
        <v>1.06</v>
      </c>
      <c r="S11" s="45">
        <v>1.76</v>
      </c>
      <c r="T11" s="45">
        <v>0.67</v>
      </c>
      <c r="U11" s="30">
        <v>0.216</v>
      </c>
      <c r="V11" s="5">
        <v>36</v>
      </c>
      <c r="W11" s="5">
        <v>1020</v>
      </c>
      <c r="X11" s="5">
        <v>7</v>
      </c>
      <c r="Y11" s="5">
        <v>2</v>
      </c>
      <c r="Z11" s="6">
        <v>14</v>
      </c>
      <c r="AA11" s="7">
        <v>173.8</v>
      </c>
      <c r="AB11" s="47">
        <f t="shared" si="1"/>
        <v>151.70694284618335</v>
      </c>
    </row>
    <row r="12" spans="1:28" x14ac:dyDescent="0.25">
      <c r="A12" s="48">
        <v>4</v>
      </c>
      <c r="B12" s="44">
        <v>113</v>
      </c>
      <c r="C12" s="45">
        <f t="shared" si="0"/>
        <v>31.388888888888889</v>
      </c>
      <c r="D12" s="51">
        <v>2.97</v>
      </c>
      <c r="E12" s="51">
        <v>5.04</v>
      </c>
      <c r="F12" s="51">
        <v>1.88</v>
      </c>
      <c r="G12" s="6">
        <v>7.2</v>
      </c>
      <c r="H12" s="6">
        <v>6.67</v>
      </c>
      <c r="I12" s="6">
        <v>7.14</v>
      </c>
      <c r="J12" s="5">
        <v>20</v>
      </c>
      <c r="K12" s="5">
        <v>5</v>
      </c>
      <c r="L12" s="7">
        <v>2.5</v>
      </c>
      <c r="M12" s="6">
        <v>2.76</v>
      </c>
      <c r="N12" s="6">
        <v>0.64</v>
      </c>
      <c r="O12" s="6">
        <v>0</v>
      </c>
      <c r="P12" s="6">
        <v>0</v>
      </c>
      <c r="Q12" s="6">
        <v>1.44</v>
      </c>
      <c r="R12" s="6">
        <v>1.07</v>
      </c>
      <c r="S12" s="6">
        <v>1.72</v>
      </c>
      <c r="T12" s="6">
        <v>0.65</v>
      </c>
      <c r="U12" s="30">
        <v>0.216</v>
      </c>
      <c r="V12" s="5">
        <v>36</v>
      </c>
      <c r="W12" s="5">
        <v>1020</v>
      </c>
      <c r="X12" s="5">
        <v>7</v>
      </c>
      <c r="Y12" s="5">
        <v>2</v>
      </c>
      <c r="Z12" s="6">
        <v>14</v>
      </c>
      <c r="AA12" s="7">
        <v>173.8</v>
      </c>
      <c r="AB12" s="47">
        <f t="shared" si="1"/>
        <v>151.70694284618335</v>
      </c>
    </row>
    <row r="13" spans="1:28" x14ac:dyDescent="0.25">
      <c r="A13" s="48">
        <v>5</v>
      </c>
      <c r="B13" s="44">
        <v>113</v>
      </c>
      <c r="C13" s="45">
        <f t="shared" si="0"/>
        <v>31.388888888888889</v>
      </c>
      <c r="D13" s="51">
        <v>3.07</v>
      </c>
      <c r="E13" s="51">
        <v>4.2300000000000004</v>
      </c>
      <c r="F13" s="51">
        <v>1.46</v>
      </c>
      <c r="G13" s="6">
        <v>7.22</v>
      </c>
      <c r="H13" s="6">
        <v>6.65</v>
      </c>
      <c r="I13" s="6">
        <v>7.15</v>
      </c>
      <c r="J13" s="5">
        <v>20</v>
      </c>
      <c r="K13" s="5">
        <v>5</v>
      </c>
      <c r="L13" s="7">
        <v>2.5</v>
      </c>
      <c r="M13" s="6">
        <v>2.8</v>
      </c>
      <c r="N13" s="6">
        <v>0.55000000000000004</v>
      </c>
      <c r="O13" s="6">
        <v>0</v>
      </c>
      <c r="P13" s="6">
        <v>0</v>
      </c>
      <c r="Q13" s="6">
        <v>1.45</v>
      </c>
      <c r="R13" s="6">
        <v>1.04</v>
      </c>
      <c r="S13" s="6">
        <v>1.7</v>
      </c>
      <c r="T13" s="6">
        <v>0.68</v>
      </c>
      <c r="U13" s="30">
        <v>0.216</v>
      </c>
      <c r="V13" s="5">
        <v>36</v>
      </c>
      <c r="W13" s="5">
        <v>1020</v>
      </c>
      <c r="X13" s="5">
        <v>7</v>
      </c>
      <c r="Y13" s="5">
        <v>2</v>
      </c>
      <c r="Z13" s="6">
        <v>14</v>
      </c>
      <c r="AA13" s="7">
        <v>173.8</v>
      </c>
      <c r="AB13" s="47">
        <f t="shared" si="1"/>
        <v>151.70694284618335</v>
      </c>
    </row>
    <row r="14" spans="1:28" x14ac:dyDescent="0.25">
      <c r="A14" s="48">
        <v>6</v>
      </c>
      <c r="B14" s="44">
        <v>113</v>
      </c>
      <c r="C14" s="45">
        <f t="shared" si="0"/>
        <v>31.388888888888889</v>
      </c>
      <c r="D14" s="34">
        <v>2.99</v>
      </c>
      <c r="E14" s="22">
        <v>5.7</v>
      </c>
      <c r="F14" s="49">
        <v>1.89</v>
      </c>
      <c r="G14" s="6">
        <v>7.2</v>
      </c>
      <c r="H14" s="6">
        <v>6.75</v>
      </c>
      <c r="I14" s="6">
        <v>7.16</v>
      </c>
      <c r="J14" s="5">
        <v>20</v>
      </c>
      <c r="K14" s="5">
        <v>5</v>
      </c>
      <c r="L14" s="7">
        <v>2.5</v>
      </c>
      <c r="M14" s="6">
        <v>2.31</v>
      </c>
      <c r="N14" s="6">
        <v>0.86</v>
      </c>
      <c r="O14" s="6">
        <v>0</v>
      </c>
      <c r="P14" s="6">
        <v>0</v>
      </c>
      <c r="Q14" s="6">
        <v>1.46</v>
      </c>
      <c r="R14" s="6">
        <v>1.05</v>
      </c>
      <c r="S14" s="6">
        <v>1.73</v>
      </c>
      <c r="T14" s="6">
        <v>0.72</v>
      </c>
      <c r="U14" s="30">
        <v>0.216</v>
      </c>
      <c r="V14" s="5">
        <v>36</v>
      </c>
      <c r="W14" s="5">
        <v>1020</v>
      </c>
      <c r="X14" s="5">
        <v>7</v>
      </c>
      <c r="Y14" s="5">
        <v>2</v>
      </c>
      <c r="Z14" s="6">
        <v>14</v>
      </c>
      <c r="AA14" s="7">
        <v>173.8</v>
      </c>
      <c r="AB14" s="47">
        <f t="shared" si="1"/>
        <v>151.70694284618335</v>
      </c>
    </row>
    <row r="15" spans="1:28" x14ac:dyDescent="0.25">
      <c r="A15" s="48">
        <v>7</v>
      </c>
      <c r="B15" s="44">
        <v>113</v>
      </c>
      <c r="C15" s="45">
        <f t="shared" si="0"/>
        <v>31.388888888888889</v>
      </c>
      <c r="D15" s="34">
        <v>2.93</v>
      </c>
      <c r="E15" s="22">
        <v>6.23</v>
      </c>
      <c r="F15" s="49">
        <v>1.71</v>
      </c>
      <c r="G15" s="45">
        <v>7.15</v>
      </c>
      <c r="H15" s="45">
        <v>6.7</v>
      </c>
      <c r="I15" s="6">
        <v>7.19</v>
      </c>
      <c r="J15" s="5">
        <v>20</v>
      </c>
      <c r="K15" s="5">
        <v>5</v>
      </c>
      <c r="L15" s="7">
        <v>2.5</v>
      </c>
      <c r="M15" s="45">
        <v>2.36</v>
      </c>
      <c r="N15" s="45">
        <v>0.88</v>
      </c>
      <c r="O15" s="6">
        <v>0</v>
      </c>
      <c r="P15" s="6">
        <v>0</v>
      </c>
      <c r="Q15" s="45">
        <v>1.42</v>
      </c>
      <c r="R15" s="45">
        <v>1.1000000000000001</v>
      </c>
      <c r="S15" s="45">
        <v>1.7</v>
      </c>
      <c r="T15" s="45">
        <v>0.7</v>
      </c>
      <c r="U15" s="30">
        <v>0.216</v>
      </c>
      <c r="V15" s="5">
        <v>36</v>
      </c>
      <c r="W15" s="5">
        <v>1020</v>
      </c>
      <c r="X15" s="5">
        <v>7</v>
      </c>
      <c r="Y15" s="5">
        <v>2</v>
      </c>
      <c r="Z15" s="6">
        <v>14</v>
      </c>
      <c r="AA15" s="7">
        <v>173.8</v>
      </c>
      <c r="AB15" s="47">
        <f t="shared" si="1"/>
        <v>151.70694284618335</v>
      </c>
    </row>
    <row r="16" spans="1:28" x14ac:dyDescent="0.25">
      <c r="A16" s="48">
        <v>8</v>
      </c>
      <c r="B16" s="44">
        <v>113</v>
      </c>
      <c r="C16" s="45">
        <f t="shared" si="0"/>
        <v>31.388888888888889</v>
      </c>
      <c r="D16" s="34">
        <v>2.93</v>
      </c>
      <c r="E16" s="22">
        <v>6.99</v>
      </c>
      <c r="F16" s="49">
        <v>1.95</v>
      </c>
      <c r="G16" s="45">
        <v>7.1</v>
      </c>
      <c r="H16" s="45">
        <v>6.64</v>
      </c>
      <c r="I16" s="6">
        <v>7.19</v>
      </c>
      <c r="J16" s="5">
        <v>20</v>
      </c>
      <c r="K16" s="5">
        <v>5</v>
      </c>
      <c r="L16" s="7">
        <v>2.5</v>
      </c>
      <c r="M16" s="45">
        <v>2.56</v>
      </c>
      <c r="N16" s="45">
        <v>0.97</v>
      </c>
      <c r="O16" s="6">
        <v>0</v>
      </c>
      <c r="P16" s="6">
        <v>0</v>
      </c>
      <c r="Q16" s="45">
        <v>1.35</v>
      </c>
      <c r="R16" s="45">
        <v>1.08</v>
      </c>
      <c r="S16" s="45">
        <v>1.64</v>
      </c>
      <c r="T16" s="45">
        <v>0.7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14</v>
      </c>
      <c r="AA16" s="7">
        <v>173.8</v>
      </c>
      <c r="AB16" s="47">
        <f t="shared" si="1"/>
        <v>151.70694284618335</v>
      </c>
    </row>
    <row r="17" spans="1:28" x14ac:dyDescent="0.25">
      <c r="A17" s="48">
        <v>9</v>
      </c>
      <c r="B17" s="44">
        <v>113</v>
      </c>
      <c r="C17" s="45">
        <f t="shared" si="0"/>
        <v>31.388888888888889</v>
      </c>
      <c r="D17" s="34">
        <v>2.89</v>
      </c>
      <c r="E17" s="22">
        <v>7</v>
      </c>
      <c r="F17" s="49">
        <v>1.88</v>
      </c>
      <c r="G17" s="45">
        <v>7.05</v>
      </c>
      <c r="H17" s="50">
        <v>6.45</v>
      </c>
      <c r="I17" s="6">
        <v>7.19</v>
      </c>
      <c r="J17" s="5">
        <v>20</v>
      </c>
      <c r="K17" s="5">
        <v>5</v>
      </c>
      <c r="L17" s="7">
        <v>2.5</v>
      </c>
      <c r="M17" s="45">
        <v>2.6</v>
      </c>
      <c r="N17" s="45">
        <v>1</v>
      </c>
      <c r="O17" s="6">
        <v>0</v>
      </c>
      <c r="P17" s="6">
        <v>0</v>
      </c>
      <c r="Q17" s="45">
        <v>1.3</v>
      </c>
      <c r="R17" s="45">
        <v>0.82</v>
      </c>
      <c r="S17" s="45">
        <v>1.65</v>
      </c>
      <c r="T17" s="45">
        <v>0.69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45">
        <v>15.56</v>
      </c>
      <c r="AA17" s="46">
        <v>164.2</v>
      </c>
      <c r="AB17" s="47">
        <f t="shared" si="1"/>
        <v>178.46934632561917</v>
      </c>
    </row>
    <row r="18" spans="1:28" x14ac:dyDescent="0.25">
      <c r="A18" s="48">
        <v>10</v>
      </c>
      <c r="B18" s="44">
        <v>113</v>
      </c>
      <c r="C18" s="45">
        <f t="shared" si="0"/>
        <v>31.388888888888889</v>
      </c>
      <c r="D18" s="34">
        <v>2.79</v>
      </c>
      <c r="E18" s="22">
        <v>7.18</v>
      </c>
      <c r="F18" s="49">
        <v>1.91</v>
      </c>
      <c r="G18" s="45">
        <v>7</v>
      </c>
      <c r="H18" s="45">
        <v>6.39</v>
      </c>
      <c r="I18" s="6">
        <v>7.18</v>
      </c>
      <c r="J18" s="5">
        <v>20</v>
      </c>
      <c r="K18" s="5">
        <v>5</v>
      </c>
      <c r="L18" s="7">
        <v>2.5</v>
      </c>
      <c r="M18" s="45">
        <v>2.65</v>
      </c>
      <c r="N18" s="45">
        <v>1.05</v>
      </c>
      <c r="O18" s="6">
        <v>0</v>
      </c>
      <c r="P18" s="6">
        <v>0</v>
      </c>
      <c r="Q18" s="45">
        <v>1.36</v>
      </c>
      <c r="R18" s="45">
        <v>0.95</v>
      </c>
      <c r="S18" s="45">
        <v>1.6</v>
      </c>
      <c r="T18" s="45">
        <v>0.68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45">
        <v>15.56</v>
      </c>
      <c r="AA18" s="46">
        <v>164.2</v>
      </c>
      <c r="AB18" s="47">
        <f t="shared" si="1"/>
        <v>178.46934632561917</v>
      </c>
    </row>
    <row r="19" spans="1:28" x14ac:dyDescent="0.25">
      <c r="A19" s="48">
        <v>11</v>
      </c>
      <c r="B19" s="44">
        <v>113</v>
      </c>
      <c r="C19" s="45">
        <f t="shared" si="0"/>
        <v>31.388888888888889</v>
      </c>
      <c r="D19" s="34">
        <v>2.63</v>
      </c>
      <c r="E19" s="22">
        <v>7.07</v>
      </c>
      <c r="F19" s="49">
        <v>1.95</v>
      </c>
      <c r="G19" s="45">
        <v>7.08</v>
      </c>
      <c r="H19" s="45">
        <v>6.41</v>
      </c>
      <c r="I19" s="6">
        <v>7.17</v>
      </c>
      <c r="J19" s="5">
        <v>20</v>
      </c>
      <c r="K19" s="5">
        <v>5</v>
      </c>
      <c r="L19" s="7">
        <v>2.5</v>
      </c>
      <c r="M19" s="45">
        <v>2.74</v>
      </c>
      <c r="N19" s="45">
        <v>0.87</v>
      </c>
      <c r="O19" s="6">
        <v>0</v>
      </c>
      <c r="P19" s="6">
        <v>0</v>
      </c>
      <c r="Q19" s="45">
        <v>1.29</v>
      </c>
      <c r="R19" s="45">
        <v>0.88</v>
      </c>
      <c r="S19" s="45">
        <v>1.54</v>
      </c>
      <c r="T19" s="45">
        <v>0.69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45">
        <v>15.56</v>
      </c>
      <c r="AA19" s="46">
        <v>164.2</v>
      </c>
      <c r="AB19" s="47">
        <f t="shared" si="1"/>
        <v>178.46934632561917</v>
      </c>
    </row>
    <row r="20" spans="1:28" x14ac:dyDescent="0.25">
      <c r="A20" s="48">
        <v>12</v>
      </c>
      <c r="B20" s="44">
        <v>113</v>
      </c>
      <c r="C20" s="45">
        <f t="shared" si="0"/>
        <v>31.388888888888889</v>
      </c>
      <c r="D20" s="34">
        <v>2.52</v>
      </c>
      <c r="E20" s="22">
        <v>6.98</v>
      </c>
      <c r="F20" s="49">
        <v>1.99</v>
      </c>
      <c r="G20" s="45">
        <v>7.07</v>
      </c>
      <c r="H20" s="45">
        <v>6.42</v>
      </c>
      <c r="I20" s="6">
        <v>7.15</v>
      </c>
      <c r="J20" s="5">
        <v>20</v>
      </c>
      <c r="K20" s="5">
        <v>5</v>
      </c>
      <c r="L20" s="7">
        <v>2.5</v>
      </c>
      <c r="M20" s="45">
        <v>2.72</v>
      </c>
      <c r="N20" s="45">
        <v>0.99</v>
      </c>
      <c r="O20" s="6">
        <v>0</v>
      </c>
      <c r="P20" s="6">
        <v>0</v>
      </c>
      <c r="Q20" s="45">
        <v>1.35</v>
      </c>
      <c r="R20" s="45">
        <v>0.99</v>
      </c>
      <c r="S20" s="45">
        <v>1.56</v>
      </c>
      <c r="T20" s="45">
        <v>0.68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45">
        <v>15.56</v>
      </c>
      <c r="AA20" s="46">
        <v>164.2</v>
      </c>
      <c r="AB20" s="47">
        <f t="shared" si="1"/>
        <v>178.46934632561917</v>
      </c>
    </row>
    <row r="21" spans="1:28" x14ac:dyDescent="0.25">
      <c r="A21" s="48">
        <v>13</v>
      </c>
      <c r="B21" s="44">
        <v>113</v>
      </c>
      <c r="C21" s="45">
        <f t="shared" si="0"/>
        <v>31.388888888888889</v>
      </c>
      <c r="D21" s="34">
        <v>2.36</v>
      </c>
      <c r="E21" s="22">
        <v>6.42</v>
      </c>
      <c r="F21" s="49">
        <v>1.98</v>
      </c>
      <c r="G21" s="45">
        <v>7</v>
      </c>
      <c r="H21" s="45">
        <v>6.41</v>
      </c>
      <c r="I21" s="6">
        <v>7.14</v>
      </c>
      <c r="J21" s="5">
        <v>20</v>
      </c>
      <c r="K21" s="5">
        <v>5</v>
      </c>
      <c r="L21" s="7">
        <v>2.5</v>
      </c>
      <c r="M21" s="45">
        <v>2.7</v>
      </c>
      <c r="N21" s="45">
        <v>0.85</v>
      </c>
      <c r="O21" s="6">
        <v>0</v>
      </c>
      <c r="P21" s="6">
        <v>0</v>
      </c>
      <c r="Q21" s="45">
        <v>1.3</v>
      </c>
      <c r="R21" s="45">
        <v>0.91</v>
      </c>
      <c r="S21" s="45">
        <v>1.5</v>
      </c>
      <c r="T21" s="45">
        <v>0.7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45">
        <v>15.56</v>
      </c>
      <c r="AA21" s="46">
        <v>164.2</v>
      </c>
      <c r="AB21" s="47">
        <f t="shared" si="1"/>
        <v>178.46934632561917</v>
      </c>
    </row>
    <row r="22" spans="1:28" x14ac:dyDescent="0.25">
      <c r="A22" s="48">
        <v>14</v>
      </c>
      <c r="B22" s="44">
        <v>113</v>
      </c>
      <c r="C22" s="45">
        <f t="shared" si="0"/>
        <v>31.388888888888889</v>
      </c>
      <c r="D22" s="34">
        <v>2.25</v>
      </c>
      <c r="E22" s="22">
        <v>5.99</v>
      </c>
      <c r="F22" s="49">
        <v>2</v>
      </c>
      <c r="G22" s="45">
        <v>7.02</v>
      </c>
      <c r="H22" s="45">
        <v>6.42</v>
      </c>
      <c r="I22" s="6">
        <v>7.15</v>
      </c>
      <c r="J22" s="5">
        <v>20</v>
      </c>
      <c r="K22" s="5">
        <v>5</v>
      </c>
      <c r="L22" s="7">
        <v>2.5</v>
      </c>
      <c r="M22" s="45">
        <v>2.54</v>
      </c>
      <c r="N22" s="45">
        <v>1</v>
      </c>
      <c r="O22" s="6">
        <v>0</v>
      </c>
      <c r="P22" s="6">
        <v>0</v>
      </c>
      <c r="Q22" s="45">
        <v>1.27</v>
      </c>
      <c r="R22" s="45">
        <v>0.84</v>
      </c>
      <c r="S22" s="45">
        <v>1.48</v>
      </c>
      <c r="T22" s="45">
        <v>0.65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45">
        <v>15.56</v>
      </c>
      <c r="AA22" s="46">
        <v>164.2</v>
      </c>
      <c r="AB22" s="47">
        <f t="shared" si="1"/>
        <v>178.46934632561917</v>
      </c>
    </row>
    <row r="23" spans="1:28" x14ac:dyDescent="0.25">
      <c r="A23" s="48">
        <v>15</v>
      </c>
      <c r="B23" s="44">
        <v>113</v>
      </c>
      <c r="C23" s="45">
        <f t="shared" si="0"/>
        <v>31.388888888888889</v>
      </c>
      <c r="D23" s="34">
        <v>2.0099999999999998</v>
      </c>
      <c r="E23" s="22">
        <v>5.77</v>
      </c>
      <c r="F23" s="49">
        <v>2</v>
      </c>
      <c r="G23" s="45">
        <v>7.02</v>
      </c>
      <c r="H23" s="45">
        <v>6.41</v>
      </c>
      <c r="I23" s="6">
        <v>7.14</v>
      </c>
      <c r="J23" s="5">
        <v>20</v>
      </c>
      <c r="K23" s="5">
        <v>5</v>
      </c>
      <c r="L23" s="7">
        <v>2.5</v>
      </c>
      <c r="M23" s="45">
        <v>2.65</v>
      </c>
      <c r="N23" s="45">
        <v>0.85</v>
      </c>
      <c r="O23" s="6">
        <v>0</v>
      </c>
      <c r="P23" s="6">
        <v>0</v>
      </c>
      <c r="Q23" s="45">
        <v>1.25</v>
      </c>
      <c r="R23" s="45">
        <v>0.87</v>
      </c>
      <c r="S23" s="45">
        <v>1.55</v>
      </c>
      <c r="T23" s="45">
        <v>0.68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45">
        <v>15.56</v>
      </c>
      <c r="AA23" s="46">
        <v>164.2</v>
      </c>
      <c r="AB23" s="47">
        <f t="shared" si="1"/>
        <v>178.46934632561917</v>
      </c>
    </row>
    <row r="24" spans="1:28" x14ac:dyDescent="0.25">
      <c r="A24" s="48">
        <v>16</v>
      </c>
      <c r="B24" s="44">
        <v>113</v>
      </c>
      <c r="C24" s="45">
        <f t="shared" si="0"/>
        <v>31.388888888888889</v>
      </c>
      <c r="D24" s="34">
        <v>2.5</v>
      </c>
      <c r="E24" s="22">
        <v>4.87</v>
      </c>
      <c r="F24" s="49">
        <v>1.45</v>
      </c>
      <c r="G24" s="45">
        <v>7.08</v>
      </c>
      <c r="H24" s="45">
        <v>6.41</v>
      </c>
      <c r="I24" s="6">
        <v>7.13</v>
      </c>
      <c r="J24" s="5">
        <v>20</v>
      </c>
      <c r="K24" s="5">
        <v>5</v>
      </c>
      <c r="L24" s="7">
        <v>2.5</v>
      </c>
      <c r="M24" s="45">
        <v>2.7</v>
      </c>
      <c r="N24" s="45">
        <v>1.32</v>
      </c>
      <c r="O24" s="6">
        <v>0.1</v>
      </c>
      <c r="P24" s="6">
        <v>0.1</v>
      </c>
      <c r="Q24" s="45">
        <v>1.36</v>
      </c>
      <c r="R24" s="45">
        <v>0.84</v>
      </c>
      <c r="S24" s="45">
        <v>1.5</v>
      </c>
      <c r="T24" s="45">
        <v>0.7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45">
        <v>15.56</v>
      </c>
      <c r="AA24" s="46">
        <v>164.2</v>
      </c>
      <c r="AB24" s="47">
        <f t="shared" si="1"/>
        <v>178.46934632561917</v>
      </c>
    </row>
    <row r="25" spans="1:28" x14ac:dyDescent="0.25">
      <c r="A25" s="48">
        <v>17</v>
      </c>
      <c r="B25" s="44">
        <v>113</v>
      </c>
      <c r="C25" s="45">
        <f t="shared" si="0"/>
        <v>31.388888888888889</v>
      </c>
      <c r="D25" s="34">
        <v>2.15</v>
      </c>
      <c r="E25" s="22">
        <v>4.5599999999999996</v>
      </c>
      <c r="F25" s="49">
        <v>1.85</v>
      </c>
      <c r="G25" s="45">
        <v>7.01</v>
      </c>
      <c r="H25" s="45">
        <v>6.37</v>
      </c>
      <c r="I25" s="6">
        <v>7.11</v>
      </c>
      <c r="J25" s="5">
        <v>20</v>
      </c>
      <c r="K25" s="5">
        <v>5</v>
      </c>
      <c r="L25" s="7">
        <v>2.5</v>
      </c>
      <c r="M25" s="45">
        <v>3.45</v>
      </c>
      <c r="N25" s="45">
        <v>1.08</v>
      </c>
      <c r="O25" s="6">
        <v>0.15</v>
      </c>
      <c r="P25" s="6">
        <v>0.09</v>
      </c>
      <c r="Q25" s="45">
        <v>1.4</v>
      </c>
      <c r="R25" s="45">
        <v>0.88</v>
      </c>
      <c r="S25" s="45">
        <v>1.52</v>
      </c>
      <c r="T25" s="45">
        <v>0.67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45">
        <v>15.56</v>
      </c>
      <c r="AA25" s="46">
        <v>164.2</v>
      </c>
      <c r="AB25" s="47">
        <f t="shared" si="1"/>
        <v>178.46934632561917</v>
      </c>
    </row>
    <row r="26" spans="1:28" x14ac:dyDescent="0.25">
      <c r="A26" s="48">
        <v>18</v>
      </c>
      <c r="B26" s="44">
        <v>113</v>
      </c>
      <c r="C26" s="45">
        <f t="shared" si="0"/>
        <v>31.388888888888889</v>
      </c>
      <c r="D26" s="34">
        <v>1.89</v>
      </c>
      <c r="E26" s="22">
        <v>4.5999999999999996</v>
      </c>
      <c r="F26" s="49">
        <v>2</v>
      </c>
      <c r="G26" s="45">
        <v>6.97</v>
      </c>
      <c r="H26" s="45">
        <v>6.36</v>
      </c>
      <c r="I26" s="6">
        <v>7.1</v>
      </c>
      <c r="J26" s="5">
        <v>20</v>
      </c>
      <c r="K26" s="5">
        <v>5</v>
      </c>
      <c r="L26" s="7">
        <v>2.5</v>
      </c>
      <c r="M26" s="45">
        <v>3.74</v>
      </c>
      <c r="N26" s="45">
        <v>1.1200000000000001</v>
      </c>
      <c r="O26" s="6">
        <v>0.21</v>
      </c>
      <c r="P26" s="6">
        <v>0.22</v>
      </c>
      <c r="Q26" s="45">
        <v>1.23</v>
      </c>
      <c r="R26" s="45">
        <v>0.75</v>
      </c>
      <c r="S26" s="45">
        <v>1.5</v>
      </c>
      <c r="T26" s="45">
        <v>0.68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45">
        <v>15.56</v>
      </c>
      <c r="AA26" s="46">
        <v>164.2</v>
      </c>
      <c r="AB26" s="47">
        <f t="shared" si="1"/>
        <v>178.46934632561917</v>
      </c>
    </row>
    <row r="27" spans="1:28" x14ac:dyDescent="0.25">
      <c r="A27" s="48">
        <v>19</v>
      </c>
      <c r="B27" s="44">
        <v>113</v>
      </c>
      <c r="C27" s="45">
        <f t="shared" si="0"/>
        <v>31.388888888888889</v>
      </c>
      <c r="D27" s="76">
        <v>2.2799999999999998</v>
      </c>
      <c r="E27" s="73">
        <v>3.63</v>
      </c>
      <c r="F27" s="77">
        <v>1.6</v>
      </c>
      <c r="G27" s="45">
        <v>7.68</v>
      </c>
      <c r="H27" s="45">
        <v>6.33</v>
      </c>
      <c r="I27" s="6">
        <v>7.07</v>
      </c>
      <c r="J27" s="5">
        <v>20</v>
      </c>
      <c r="K27" s="5">
        <v>5</v>
      </c>
      <c r="L27" s="7">
        <v>2.5</v>
      </c>
      <c r="M27" s="45">
        <v>2.88</v>
      </c>
      <c r="N27" s="45">
        <v>0.96</v>
      </c>
      <c r="O27" s="45">
        <v>0</v>
      </c>
      <c r="P27" s="45">
        <v>0</v>
      </c>
      <c r="Q27" s="45">
        <v>0.98</v>
      </c>
      <c r="R27" s="45">
        <v>0.89</v>
      </c>
      <c r="S27" s="45">
        <v>1.56</v>
      </c>
      <c r="T27" s="45">
        <v>0.78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45">
        <v>15.56</v>
      </c>
      <c r="AA27" s="46">
        <v>164.2</v>
      </c>
      <c r="AB27" s="47">
        <f t="shared" si="1"/>
        <v>178.46934632561917</v>
      </c>
    </row>
    <row r="28" spans="1:28" x14ac:dyDescent="0.25">
      <c r="A28" s="48">
        <v>20</v>
      </c>
      <c r="B28" s="44">
        <v>113</v>
      </c>
      <c r="C28" s="45">
        <f t="shared" si="0"/>
        <v>31.388888888888889</v>
      </c>
      <c r="D28" s="76">
        <v>2.14</v>
      </c>
      <c r="E28" s="73">
        <v>3.66</v>
      </c>
      <c r="F28" s="77">
        <v>1.95</v>
      </c>
      <c r="G28" s="45">
        <v>7.24</v>
      </c>
      <c r="H28" s="45">
        <v>6.34</v>
      </c>
      <c r="I28" s="6">
        <v>7.09</v>
      </c>
      <c r="J28" s="5">
        <v>20</v>
      </c>
      <c r="K28" s="5">
        <v>5</v>
      </c>
      <c r="L28" s="7">
        <v>2.5</v>
      </c>
      <c r="M28" s="45">
        <v>3.47</v>
      </c>
      <c r="N28" s="45">
        <v>0.74</v>
      </c>
      <c r="O28" s="45">
        <v>0</v>
      </c>
      <c r="P28" s="45">
        <v>0</v>
      </c>
      <c r="Q28" s="45">
        <v>1.01</v>
      </c>
      <c r="R28" s="45">
        <v>0.74</v>
      </c>
      <c r="S28" s="45">
        <v>1.59</v>
      </c>
      <c r="T28" s="45">
        <v>0.75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45">
        <v>20.059999999999999</v>
      </c>
      <c r="AA28" s="46">
        <v>164.2</v>
      </c>
      <c r="AB28" s="47">
        <f t="shared" si="1"/>
        <v>230.08323183110028</v>
      </c>
    </row>
    <row r="29" spans="1:28" x14ac:dyDescent="0.25">
      <c r="A29" s="48">
        <v>21</v>
      </c>
      <c r="B29" s="44">
        <v>89</v>
      </c>
      <c r="C29" s="45">
        <f t="shared" si="0"/>
        <v>24.722222222222221</v>
      </c>
      <c r="D29" s="76">
        <v>1.78</v>
      </c>
      <c r="E29" s="73">
        <v>4.28</v>
      </c>
      <c r="F29" s="77">
        <v>2.02</v>
      </c>
      <c r="G29" s="45">
        <v>7.12</v>
      </c>
      <c r="H29" s="45">
        <v>6.32</v>
      </c>
      <c r="I29" s="6">
        <v>7.08</v>
      </c>
      <c r="J29" s="5">
        <v>20</v>
      </c>
      <c r="K29" s="5">
        <v>5</v>
      </c>
      <c r="L29" s="7">
        <v>2.5</v>
      </c>
      <c r="M29" s="45">
        <v>3.57</v>
      </c>
      <c r="N29" s="45">
        <v>0.97</v>
      </c>
      <c r="O29" s="45">
        <v>0</v>
      </c>
      <c r="P29" s="45">
        <v>0</v>
      </c>
      <c r="Q29" s="45">
        <v>1.05</v>
      </c>
      <c r="R29" s="45">
        <v>0.77</v>
      </c>
      <c r="S29" s="45">
        <v>1.65</v>
      </c>
      <c r="T29" s="45">
        <v>0.72</v>
      </c>
      <c r="U29" s="30">
        <v>0.216</v>
      </c>
      <c r="V29" s="5">
        <v>36</v>
      </c>
      <c r="W29" s="5">
        <v>1020</v>
      </c>
      <c r="X29" s="5">
        <v>5</v>
      </c>
      <c r="Y29" s="5">
        <v>2</v>
      </c>
      <c r="Z29" s="45">
        <v>18.82</v>
      </c>
      <c r="AA29" s="46">
        <v>164.2</v>
      </c>
      <c r="AB29" s="47">
        <f t="shared" si="1"/>
        <v>170.01421031262691</v>
      </c>
    </row>
    <row r="30" spans="1:28" x14ac:dyDescent="0.25">
      <c r="A30" s="48">
        <v>22</v>
      </c>
      <c r="B30" s="44">
        <v>89</v>
      </c>
      <c r="C30" s="45">
        <f t="shared" si="0"/>
        <v>24.722222222222221</v>
      </c>
      <c r="D30" s="76">
        <v>1.59</v>
      </c>
      <c r="E30" s="73">
        <v>5.04</v>
      </c>
      <c r="F30" s="77">
        <v>1.83</v>
      </c>
      <c r="G30" s="45">
        <v>7.15</v>
      </c>
      <c r="H30" s="45">
        <v>6.4</v>
      </c>
      <c r="I30" s="6">
        <v>7.1</v>
      </c>
      <c r="J30" s="5">
        <v>20</v>
      </c>
      <c r="K30" s="5">
        <v>5</v>
      </c>
      <c r="L30" s="7">
        <v>2.5</v>
      </c>
      <c r="M30" s="45">
        <v>3.65</v>
      </c>
      <c r="N30" s="45">
        <v>0.85</v>
      </c>
      <c r="O30" s="45">
        <v>0</v>
      </c>
      <c r="P30" s="45">
        <v>0</v>
      </c>
      <c r="Q30" s="45">
        <v>1.0900000000000001</v>
      </c>
      <c r="R30" s="45">
        <v>0.79</v>
      </c>
      <c r="S30" s="45">
        <v>1.56</v>
      </c>
      <c r="T30" s="45">
        <v>0.75</v>
      </c>
      <c r="U30" s="30">
        <v>0.216</v>
      </c>
      <c r="V30" s="5">
        <v>36</v>
      </c>
      <c r="W30" s="5">
        <v>1020</v>
      </c>
      <c r="X30" s="5">
        <v>5</v>
      </c>
      <c r="Y30" s="5">
        <v>2</v>
      </c>
      <c r="Z30" s="45">
        <v>18.82</v>
      </c>
      <c r="AA30" s="46">
        <v>164.2</v>
      </c>
      <c r="AB30" s="47">
        <f t="shared" si="1"/>
        <v>170.01421031262691</v>
      </c>
    </row>
    <row r="31" spans="1:28" x14ac:dyDescent="0.25">
      <c r="A31" s="48">
        <v>23</v>
      </c>
      <c r="B31" s="44">
        <v>89</v>
      </c>
      <c r="C31" s="45">
        <f t="shared" si="0"/>
        <v>24.722222222222221</v>
      </c>
      <c r="D31" s="76">
        <v>2.4900000000000002</v>
      </c>
      <c r="E31" s="73">
        <v>3.33</v>
      </c>
      <c r="F31" s="77">
        <v>1.5</v>
      </c>
      <c r="G31" s="45">
        <v>7.14</v>
      </c>
      <c r="H31" s="45">
        <v>6.4</v>
      </c>
      <c r="I31" s="6">
        <v>7.11</v>
      </c>
      <c r="J31" s="5">
        <v>20</v>
      </c>
      <c r="K31" s="5">
        <v>5</v>
      </c>
      <c r="L31" s="7">
        <v>2.5</v>
      </c>
      <c r="M31" s="45">
        <v>3.95</v>
      </c>
      <c r="N31" s="45">
        <v>0.95</v>
      </c>
      <c r="O31" s="45">
        <v>0</v>
      </c>
      <c r="P31" s="45">
        <v>0</v>
      </c>
      <c r="Q31" s="45">
        <v>1.1499999999999999</v>
      </c>
      <c r="R31" s="45">
        <v>0.81</v>
      </c>
      <c r="S31" s="45">
        <v>1.45</v>
      </c>
      <c r="T31" s="45">
        <v>0.77</v>
      </c>
      <c r="U31" s="30">
        <v>0.216</v>
      </c>
      <c r="V31" s="5">
        <v>36</v>
      </c>
      <c r="W31" s="5">
        <v>1020</v>
      </c>
      <c r="X31" s="5">
        <v>5</v>
      </c>
      <c r="Y31" s="5">
        <v>2</v>
      </c>
      <c r="Z31" s="45">
        <v>18.82</v>
      </c>
      <c r="AA31" s="46">
        <v>164.2</v>
      </c>
      <c r="AB31" s="47">
        <f t="shared" si="1"/>
        <v>170.01421031262691</v>
      </c>
    </row>
    <row r="32" spans="1:28" x14ac:dyDescent="0.25">
      <c r="A32" s="48">
        <v>24</v>
      </c>
      <c r="B32" s="44">
        <v>89</v>
      </c>
      <c r="C32" s="45">
        <f t="shared" si="0"/>
        <v>24.722222222222221</v>
      </c>
      <c r="D32" s="76">
        <v>2.65</v>
      </c>
      <c r="E32" s="73">
        <v>2.84</v>
      </c>
      <c r="F32" s="77">
        <v>1.34</v>
      </c>
      <c r="G32" s="45">
        <v>7.13</v>
      </c>
      <c r="H32" s="45">
        <v>6.4</v>
      </c>
      <c r="I32" s="6">
        <v>7.13</v>
      </c>
      <c r="J32" s="5">
        <v>20</v>
      </c>
      <c r="K32" s="5">
        <v>5</v>
      </c>
      <c r="L32" s="7">
        <v>2.5</v>
      </c>
      <c r="M32" s="45">
        <v>4.12</v>
      </c>
      <c r="N32" s="45">
        <v>1.1100000000000001</v>
      </c>
      <c r="O32" s="45">
        <v>0</v>
      </c>
      <c r="P32" s="45">
        <v>0</v>
      </c>
      <c r="Q32" s="45">
        <v>1.18</v>
      </c>
      <c r="R32" s="45">
        <v>0.89</v>
      </c>
      <c r="S32" s="45">
        <v>1.3</v>
      </c>
      <c r="T32" s="45">
        <v>0.79</v>
      </c>
      <c r="U32" s="30">
        <v>0.216</v>
      </c>
      <c r="V32" s="5">
        <v>36</v>
      </c>
      <c r="W32" s="5">
        <v>1020</v>
      </c>
      <c r="X32" s="44">
        <v>5</v>
      </c>
      <c r="Y32" s="44">
        <v>1</v>
      </c>
      <c r="Z32" s="45">
        <v>18.82</v>
      </c>
      <c r="AA32" s="46">
        <v>164.2</v>
      </c>
      <c r="AB32" s="47">
        <f t="shared" si="1"/>
        <v>170.01421031262691</v>
      </c>
    </row>
    <row r="33" spans="1:28" s="69" customFormat="1" ht="3.95" customHeight="1" x14ac:dyDescent="0.25">
      <c r="A33" s="159"/>
      <c r="B33" s="160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1"/>
    </row>
    <row r="34" spans="1:28" x14ac:dyDescent="0.25">
      <c r="A34" s="61" t="s">
        <v>33</v>
      </c>
      <c r="B34" s="62">
        <f>SMALL(B9:B32,1)</f>
        <v>89</v>
      </c>
      <c r="C34" s="63">
        <f>SMALL(C9:C32,1)</f>
        <v>24.722222222222221</v>
      </c>
      <c r="D34" s="64"/>
      <c r="E34" s="64"/>
      <c r="F34" s="64"/>
      <c r="G34" s="63">
        <f>SMALL(G9:G32,1)</f>
        <v>6.97</v>
      </c>
      <c r="H34" s="63">
        <f t="shared" ref="H34:T34" si="2">SMALL(H9:H32,1)</f>
        <v>6.32</v>
      </c>
      <c r="I34" s="63">
        <f t="shared" si="2"/>
        <v>7.06</v>
      </c>
      <c r="J34" s="63">
        <f t="shared" si="2"/>
        <v>20</v>
      </c>
      <c r="K34" s="63">
        <f t="shared" si="2"/>
        <v>5</v>
      </c>
      <c r="L34" s="63">
        <f t="shared" si="2"/>
        <v>2.5</v>
      </c>
      <c r="M34" s="63">
        <f t="shared" si="2"/>
        <v>2.31</v>
      </c>
      <c r="N34" s="63">
        <f t="shared" si="2"/>
        <v>0.55000000000000004</v>
      </c>
      <c r="O34" s="63">
        <f t="shared" si="2"/>
        <v>0</v>
      </c>
      <c r="P34" s="63">
        <f t="shared" si="2"/>
        <v>0</v>
      </c>
      <c r="Q34" s="63">
        <f t="shared" si="2"/>
        <v>0.98</v>
      </c>
      <c r="R34" s="63">
        <f t="shared" si="2"/>
        <v>0.74</v>
      </c>
      <c r="S34" s="63">
        <f t="shared" si="2"/>
        <v>1.3</v>
      </c>
      <c r="T34" s="63">
        <f t="shared" si="2"/>
        <v>0.65</v>
      </c>
      <c r="U34" s="65"/>
      <c r="V34" s="66"/>
      <c r="W34" s="65"/>
      <c r="X34" s="65"/>
      <c r="Y34" s="65"/>
      <c r="Z34" s="65"/>
      <c r="AA34" s="67"/>
      <c r="AB34" s="68"/>
    </row>
    <row r="35" spans="1:28" x14ac:dyDescent="0.25">
      <c r="A35" s="48" t="s">
        <v>34</v>
      </c>
      <c r="B35" s="52">
        <f>AVERAGE(B9:B32)</f>
        <v>109</v>
      </c>
      <c r="C35" s="53">
        <f>AVERAGE(C9:C32)</f>
        <v>30.277777777777782</v>
      </c>
      <c r="D35" s="54"/>
      <c r="E35" s="54"/>
      <c r="F35" s="54"/>
      <c r="G35" s="53">
        <f>AVERAGE(G9:G32)</f>
        <v>7.135416666666667</v>
      </c>
      <c r="H35" s="53">
        <f t="shared" ref="H35:T35" si="3">AVERAGE(H9:H32)</f>
        <v>6.4883333333333333</v>
      </c>
      <c r="I35" s="53">
        <f t="shared" si="3"/>
        <v>7.1287500000000001</v>
      </c>
      <c r="J35" s="53">
        <f t="shared" si="3"/>
        <v>20</v>
      </c>
      <c r="K35" s="53">
        <f t="shared" si="3"/>
        <v>5</v>
      </c>
      <c r="L35" s="53">
        <f t="shared" si="3"/>
        <v>2.5</v>
      </c>
      <c r="M35" s="53">
        <f t="shared" si="3"/>
        <v>2.9625000000000004</v>
      </c>
      <c r="N35" s="53">
        <f t="shared" si="3"/>
        <v>0.90458333333333318</v>
      </c>
      <c r="O35" s="53">
        <f t="shared" si="3"/>
        <v>3.1666666666666669E-2</v>
      </c>
      <c r="P35" s="53">
        <f t="shared" si="3"/>
        <v>2.9583333333333333E-2</v>
      </c>
      <c r="Q35" s="53">
        <f t="shared" si="3"/>
        <v>1.2904166666666665</v>
      </c>
      <c r="R35" s="53">
        <f t="shared" si="3"/>
        <v>0.93916666666666648</v>
      </c>
      <c r="S35" s="53">
        <f t="shared" si="3"/>
        <v>1.6066666666666667</v>
      </c>
      <c r="T35" s="53">
        <f t="shared" si="3"/>
        <v>0.70416666666666661</v>
      </c>
      <c r="U35" s="55"/>
      <c r="V35" s="56"/>
      <c r="W35" s="55"/>
      <c r="X35" s="55"/>
      <c r="Y35" s="55"/>
      <c r="Z35" s="55"/>
      <c r="AA35" s="57"/>
      <c r="AB35" s="58"/>
    </row>
    <row r="36" spans="1:28" x14ac:dyDescent="0.25">
      <c r="A36" s="48" t="s">
        <v>35</v>
      </c>
      <c r="B36" s="52">
        <f>LARGE(B9:B32,1)</f>
        <v>113</v>
      </c>
      <c r="C36" s="53">
        <f>LARGE(C9:C32,1)</f>
        <v>31.388888888888889</v>
      </c>
      <c r="D36" s="54"/>
      <c r="E36" s="54"/>
      <c r="F36" s="54"/>
      <c r="G36" s="53">
        <f>LARGE(G9:G32,1)</f>
        <v>7.68</v>
      </c>
      <c r="H36" s="53">
        <f t="shared" ref="H36:T36" si="4">LARGE(H9:H32,1)</f>
        <v>6.75</v>
      </c>
      <c r="I36" s="53">
        <f t="shared" si="4"/>
        <v>7.19</v>
      </c>
      <c r="J36" s="53">
        <f t="shared" si="4"/>
        <v>20</v>
      </c>
      <c r="K36" s="53">
        <f t="shared" si="4"/>
        <v>5</v>
      </c>
      <c r="L36" s="53">
        <f t="shared" si="4"/>
        <v>2.5</v>
      </c>
      <c r="M36" s="53">
        <f t="shared" si="4"/>
        <v>4.12</v>
      </c>
      <c r="N36" s="53">
        <f t="shared" si="4"/>
        <v>1.32</v>
      </c>
      <c r="O36" s="53">
        <f t="shared" si="4"/>
        <v>0.21</v>
      </c>
      <c r="P36" s="53">
        <f t="shared" si="4"/>
        <v>0.22</v>
      </c>
      <c r="Q36" s="53">
        <f t="shared" si="4"/>
        <v>1.47</v>
      </c>
      <c r="R36" s="53">
        <f t="shared" si="4"/>
        <v>1.44</v>
      </c>
      <c r="S36" s="53">
        <f t="shared" si="4"/>
        <v>1.96</v>
      </c>
      <c r="T36" s="53">
        <f t="shared" si="4"/>
        <v>0.79</v>
      </c>
      <c r="U36" s="55"/>
      <c r="V36" s="56"/>
      <c r="W36" s="55"/>
      <c r="X36" s="55"/>
      <c r="Y36" s="55"/>
      <c r="Z36" s="55"/>
      <c r="AA36" s="57"/>
      <c r="AB36" s="58"/>
    </row>
    <row r="37" spans="1:28" x14ac:dyDescent="0.25">
      <c r="A37" s="188" t="s">
        <v>36</v>
      </c>
      <c r="B37" s="189"/>
      <c r="C37" s="189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1"/>
      <c r="Z37" s="192" t="s">
        <v>37</v>
      </c>
      <c r="AA37" s="192"/>
      <c r="AB37" s="193"/>
    </row>
    <row r="38" spans="1:28" x14ac:dyDescent="0.25">
      <c r="A38" s="194"/>
      <c r="B38" s="195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6"/>
      <c r="Z38" s="192"/>
      <c r="AA38" s="192"/>
      <c r="AB38" s="193"/>
    </row>
    <row r="39" spans="1:28" x14ac:dyDescent="0.25">
      <c r="A39" s="197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4"/>
      <c r="Z39" s="165" t="s">
        <v>38</v>
      </c>
      <c r="AA39" s="165"/>
      <c r="AB39" s="59"/>
    </row>
    <row r="40" spans="1:28" x14ac:dyDescent="0.25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4"/>
      <c r="Z40" s="165" t="s">
        <v>39</v>
      </c>
      <c r="AA40" s="165"/>
      <c r="AB40" s="59"/>
    </row>
    <row r="41" spans="1:28" ht="15.75" thickBot="1" x14ac:dyDescent="0.3">
      <c r="A41" s="184"/>
      <c r="B41" s="185"/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6"/>
      <c r="Z41" s="187" t="s">
        <v>40</v>
      </c>
      <c r="AA41" s="187"/>
      <c r="AB41" s="60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306" priority="1" stopIfTrue="1" operator="greaterThan">
      <formula>9</formula>
    </cfRule>
    <cfRule type="cellIs" dxfId="305" priority="2" stopIfTrue="1" operator="lessThan">
      <formula>6</formula>
    </cfRule>
  </conditionalFormatting>
  <conditionalFormatting sqref="L9:L32">
    <cfRule type="cellIs" dxfId="304" priority="13" stopIfTrue="1" operator="greaterThan">
      <formula>5</formula>
    </cfRule>
  </conditionalFormatting>
  <conditionalFormatting sqref="P9:P32">
    <cfRule type="cellIs" dxfId="303" priority="14" stopIfTrue="1" operator="greaterThan">
      <formula>0.5</formula>
    </cfRule>
  </conditionalFormatting>
  <conditionalFormatting sqref="R9">
    <cfRule type="cellIs" dxfId="302" priority="32" stopIfTrue="1" operator="lessThan">
      <formula>0.5</formula>
    </cfRule>
  </conditionalFormatting>
  <conditionalFormatting sqref="R14">
    <cfRule type="cellIs" dxfId="301" priority="18" stopIfTrue="1" operator="greaterThan">
      <formula>2.5</formula>
    </cfRule>
    <cfRule type="cellIs" dxfId="300" priority="17" stopIfTrue="1" operator="lessThan">
      <formula>0.5</formula>
    </cfRule>
  </conditionalFormatting>
  <conditionalFormatting sqref="R9:S9">
    <cfRule type="cellIs" dxfId="299" priority="33" stopIfTrue="1" operator="greaterThan">
      <formula>2.5</formula>
    </cfRule>
  </conditionalFormatting>
  <conditionalFormatting sqref="R15:S26">
    <cfRule type="cellIs" dxfId="298" priority="72" stopIfTrue="1" operator="lessThan">
      <formula>0.5</formula>
    </cfRule>
    <cfRule type="cellIs" dxfId="297" priority="73" stopIfTrue="1" operator="greaterThan">
      <formula>2.5</formula>
    </cfRule>
  </conditionalFormatting>
  <conditionalFormatting sqref="S9:S14">
    <cfRule type="cellIs" dxfId="296" priority="23" stopIfTrue="1" operator="lessThan">
      <formula>0.5</formula>
    </cfRule>
  </conditionalFormatting>
  <conditionalFormatting sqref="S10:S14">
    <cfRule type="cellIs" dxfId="295" priority="24" stopIfTrue="1" operator="greaterThan">
      <formula>2.5</formula>
    </cfRule>
  </conditionalFormatting>
  <conditionalFormatting sqref="T9:T26">
    <cfRule type="cellIs" dxfId="294" priority="19" stopIfTrue="1" operator="lessThan">
      <formula>0.6</formula>
    </cfRule>
    <cfRule type="cellIs" dxfId="293" priority="20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41"/>
  <sheetViews>
    <sheetView showGridLines="0" zoomScaleNormal="100" workbookViewId="0">
      <selection activeCell="P22" sqref="P1:P1048576"/>
    </sheetView>
  </sheetViews>
  <sheetFormatPr defaultRowHeight="15" x14ac:dyDescent="0.25"/>
  <cols>
    <col min="1" max="1" width="6.140625" customWidth="1"/>
    <col min="2" max="2" width="6.42578125" customWidth="1"/>
    <col min="3" max="3" width="7" customWidth="1"/>
    <col min="4" max="21" width="6.7109375" customWidth="1"/>
    <col min="22" max="22" width="6.28515625" customWidth="1"/>
    <col min="23" max="23" width="6.7109375" customWidth="1"/>
    <col min="24" max="24" width="7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s="23" customFormat="1" ht="15.75" thickBot="1" x14ac:dyDescent="0.25">
      <c r="A4" s="82" t="s">
        <v>5</v>
      </c>
      <c r="B4" s="83"/>
      <c r="C4" s="84" t="s">
        <v>52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45509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44">
        <v>89</v>
      </c>
      <c r="C9" s="45">
        <f t="shared" ref="C9" si="0">B9/3.6</f>
        <v>24.722222222222221</v>
      </c>
      <c r="D9" s="76">
        <v>2.65</v>
      </c>
      <c r="E9" s="73">
        <v>2.84</v>
      </c>
      <c r="F9" s="77">
        <v>1.34</v>
      </c>
      <c r="G9" s="45">
        <v>7.13</v>
      </c>
      <c r="H9" s="45">
        <v>6.4</v>
      </c>
      <c r="I9" s="45">
        <v>6.99</v>
      </c>
      <c r="J9" s="5">
        <v>20</v>
      </c>
      <c r="K9" s="5">
        <v>5</v>
      </c>
      <c r="L9" s="7">
        <v>2.5</v>
      </c>
      <c r="M9" s="45">
        <v>4.12</v>
      </c>
      <c r="N9" s="45">
        <v>1.1100000000000001</v>
      </c>
      <c r="O9" s="45">
        <v>0</v>
      </c>
      <c r="P9" s="45">
        <v>0</v>
      </c>
      <c r="Q9" s="45">
        <v>1.18</v>
      </c>
      <c r="R9" s="45">
        <v>0.89</v>
      </c>
      <c r="S9" s="45">
        <v>1.3</v>
      </c>
      <c r="T9" s="45">
        <v>0.77</v>
      </c>
      <c r="U9" s="30">
        <v>0.216</v>
      </c>
      <c r="V9" s="5">
        <v>36</v>
      </c>
      <c r="W9" s="5">
        <v>1020</v>
      </c>
      <c r="X9" s="44">
        <v>5</v>
      </c>
      <c r="Y9" s="44">
        <v>1</v>
      </c>
      <c r="Z9" s="45">
        <v>18.82</v>
      </c>
      <c r="AA9" s="46">
        <v>164.2</v>
      </c>
      <c r="AB9" s="47">
        <f t="shared" ref="AB9" si="1">Z9*C9*60/AA9</f>
        <v>170.01421031262691</v>
      </c>
    </row>
    <row r="10" spans="1:28" x14ac:dyDescent="0.25">
      <c r="A10" s="9">
        <v>2</v>
      </c>
      <c r="B10" s="44">
        <v>89</v>
      </c>
      <c r="C10" s="6">
        <f t="shared" ref="C10:C32" si="2">B10/3.6</f>
        <v>24.722222222222221</v>
      </c>
      <c r="D10" s="75">
        <v>2.2000000000000002</v>
      </c>
      <c r="E10" s="75">
        <v>5.29</v>
      </c>
      <c r="F10" s="75">
        <v>1.93</v>
      </c>
      <c r="G10" s="6">
        <v>7.12</v>
      </c>
      <c r="H10" s="6">
        <v>6.4</v>
      </c>
      <c r="I10" s="6">
        <v>7.01</v>
      </c>
      <c r="J10" s="5">
        <v>20</v>
      </c>
      <c r="K10" s="5">
        <v>5</v>
      </c>
      <c r="L10" s="7">
        <v>2.5</v>
      </c>
      <c r="M10" s="6">
        <v>4.5999999999999996</v>
      </c>
      <c r="N10" s="6">
        <v>0.42</v>
      </c>
      <c r="O10" s="45">
        <v>0</v>
      </c>
      <c r="P10" s="45">
        <v>0</v>
      </c>
      <c r="Q10" s="6">
        <v>1.18</v>
      </c>
      <c r="R10" s="6">
        <v>0.85</v>
      </c>
      <c r="S10" s="6">
        <v>1.25</v>
      </c>
      <c r="T10" s="6">
        <v>0.78</v>
      </c>
      <c r="U10" s="30">
        <v>0.216</v>
      </c>
      <c r="V10" s="5">
        <v>36</v>
      </c>
      <c r="W10" s="5">
        <v>1020</v>
      </c>
      <c r="X10" s="44">
        <v>5</v>
      </c>
      <c r="Y10" s="44">
        <v>1</v>
      </c>
      <c r="Z10" s="45">
        <v>18.82</v>
      </c>
      <c r="AA10" s="46">
        <v>164.2</v>
      </c>
      <c r="AB10" s="8">
        <f t="shared" ref="AB10:AB32" si="3">Z10*C10*60/AA10</f>
        <v>170.01421031262691</v>
      </c>
    </row>
    <row r="11" spans="1:28" x14ac:dyDescent="0.25">
      <c r="A11" s="9">
        <v>3</v>
      </c>
      <c r="B11" s="44">
        <v>89</v>
      </c>
      <c r="C11" s="6">
        <f t="shared" si="2"/>
        <v>24.722222222222221</v>
      </c>
      <c r="D11" s="75">
        <v>3.01</v>
      </c>
      <c r="E11" s="75">
        <v>4.5999999999999996</v>
      </c>
      <c r="F11" s="75">
        <v>1.52</v>
      </c>
      <c r="G11" s="6">
        <v>7.07</v>
      </c>
      <c r="H11" s="6">
        <v>6.39</v>
      </c>
      <c r="I11" s="6">
        <v>7.03</v>
      </c>
      <c r="J11" s="5">
        <v>20</v>
      </c>
      <c r="K11" s="5">
        <v>5</v>
      </c>
      <c r="L11" s="7">
        <v>2.5</v>
      </c>
      <c r="M11" s="6">
        <v>3.78</v>
      </c>
      <c r="N11" s="6">
        <v>0.46</v>
      </c>
      <c r="O11" s="45">
        <v>0</v>
      </c>
      <c r="P11" s="45">
        <v>0</v>
      </c>
      <c r="Q11" s="6">
        <v>1.1000000000000001</v>
      </c>
      <c r="R11" s="6">
        <v>0.83</v>
      </c>
      <c r="S11" s="6">
        <v>1.2</v>
      </c>
      <c r="T11" s="6">
        <v>0.75</v>
      </c>
      <c r="U11" s="30">
        <v>0.216</v>
      </c>
      <c r="V11" s="5">
        <v>36</v>
      </c>
      <c r="W11" s="5">
        <v>1020</v>
      </c>
      <c r="X11" s="44">
        <v>5</v>
      </c>
      <c r="Y11" s="44">
        <v>1</v>
      </c>
      <c r="Z11" s="45">
        <v>18.82</v>
      </c>
      <c r="AA11" s="46">
        <v>164.2</v>
      </c>
      <c r="AB11" s="8">
        <f t="shared" si="3"/>
        <v>170.01421031262691</v>
      </c>
    </row>
    <row r="12" spans="1:28" x14ac:dyDescent="0.25">
      <c r="A12" s="9">
        <v>4</v>
      </c>
      <c r="B12" s="44">
        <v>89</v>
      </c>
      <c r="C12" s="6">
        <f t="shared" si="2"/>
        <v>24.722222222222221</v>
      </c>
      <c r="D12" s="75">
        <v>2.68</v>
      </c>
      <c r="E12" s="75">
        <v>6.06</v>
      </c>
      <c r="F12" s="75">
        <v>1.9</v>
      </c>
      <c r="G12" s="6">
        <v>7.09</v>
      </c>
      <c r="H12" s="6">
        <v>6.4</v>
      </c>
      <c r="I12" s="6">
        <v>7.06</v>
      </c>
      <c r="J12" s="5">
        <v>20</v>
      </c>
      <c r="K12" s="5">
        <v>5</v>
      </c>
      <c r="L12" s="7">
        <v>2.5</v>
      </c>
      <c r="M12" s="6">
        <v>3.89</v>
      </c>
      <c r="N12" s="6">
        <v>0.45</v>
      </c>
      <c r="O12" s="45">
        <v>0</v>
      </c>
      <c r="P12" s="45">
        <v>0</v>
      </c>
      <c r="Q12" s="6">
        <v>1.25</v>
      </c>
      <c r="R12" s="6">
        <v>0.84</v>
      </c>
      <c r="S12" s="6">
        <v>1.25</v>
      </c>
      <c r="T12" s="6">
        <v>0.8</v>
      </c>
      <c r="U12" s="30">
        <v>0.216</v>
      </c>
      <c r="V12" s="5">
        <v>36</v>
      </c>
      <c r="W12" s="5">
        <v>1020</v>
      </c>
      <c r="X12" s="44">
        <v>5</v>
      </c>
      <c r="Y12" s="44">
        <v>2</v>
      </c>
      <c r="Z12" s="45">
        <v>18.82</v>
      </c>
      <c r="AA12" s="46">
        <v>164.2</v>
      </c>
      <c r="AB12" s="8">
        <f t="shared" si="3"/>
        <v>170.01421031262691</v>
      </c>
    </row>
    <row r="13" spans="1:28" x14ac:dyDescent="0.25">
      <c r="A13" s="9">
        <v>5</v>
      </c>
      <c r="B13" s="44">
        <v>89</v>
      </c>
      <c r="C13" s="6">
        <f t="shared" si="2"/>
        <v>24.722222222222221</v>
      </c>
      <c r="D13" s="75">
        <v>2.9</v>
      </c>
      <c r="E13" s="75">
        <v>5</v>
      </c>
      <c r="F13" s="75">
        <v>1.52</v>
      </c>
      <c r="G13" s="6">
        <v>7.06</v>
      </c>
      <c r="H13" s="6">
        <v>6.4</v>
      </c>
      <c r="I13" s="6">
        <v>7.01</v>
      </c>
      <c r="J13" s="5">
        <v>20</v>
      </c>
      <c r="K13" s="5">
        <v>5</v>
      </c>
      <c r="L13" s="7">
        <v>2.5</v>
      </c>
      <c r="M13" s="6">
        <v>3.91</v>
      </c>
      <c r="N13" s="6">
        <v>0.75</v>
      </c>
      <c r="O13" s="45">
        <v>0</v>
      </c>
      <c r="P13" s="45">
        <v>0</v>
      </c>
      <c r="Q13" s="6">
        <v>1.3</v>
      </c>
      <c r="R13" s="6">
        <v>0.89</v>
      </c>
      <c r="S13" s="6">
        <v>1.56</v>
      </c>
      <c r="T13" s="6">
        <v>0.76</v>
      </c>
      <c r="U13" s="30">
        <v>0.216</v>
      </c>
      <c r="V13" s="5">
        <v>36</v>
      </c>
      <c r="W13" s="5">
        <v>1020</v>
      </c>
      <c r="X13" s="44">
        <v>5</v>
      </c>
      <c r="Y13" s="5">
        <v>2</v>
      </c>
      <c r="Z13" s="45">
        <v>18.82</v>
      </c>
      <c r="AA13" s="46">
        <v>164.2</v>
      </c>
      <c r="AB13" s="8">
        <f t="shared" si="3"/>
        <v>170.01421031262691</v>
      </c>
    </row>
    <row r="14" spans="1:28" x14ac:dyDescent="0.25">
      <c r="A14" s="9">
        <v>6</v>
      </c>
      <c r="B14" s="44">
        <v>89</v>
      </c>
      <c r="C14" s="6">
        <f t="shared" si="2"/>
        <v>24.722222222222221</v>
      </c>
      <c r="D14" s="72">
        <v>2.72</v>
      </c>
      <c r="E14" s="73">
        <v>5.92</v>
      </c>
      <c r="F14" s="74">
        <v>1.72</v>
      </c>
      <c r="G14" s="6">
        <v>7.04</v>
      </c>
      <c r="H14" s="6">
        <v>6.43</v>
      </c>
      <c r="I14" s="6">
        <v>6.95</v>
      </c>
      <c r="J14" s="5">
        <v>20</v>
      </c>
      <c r="K14" s="5">
        <v>5</v>
      </c>
      <c r="L14" s="7">
        <v>2.5</v>
      </c>
      <c r="M14" s="6">
        <v>4.43</v>
      </c>
      <c r="N14" s="6">
        <v>0.86</v>
      </c>
      <c r="O14" s="45">
        <v>0</v>
      </c>
      <c r="P14" s="45">
        <v>0</v>
      </c>
      <c r="Q14" s="6">
        <v>1.33</v>
      </c>
      <c r="R14" s="6">
        <v>0.95</v>
      </c>
      <c r="S14" s="6">
        <v>1.78</v>
      </c>
      <c r="T14" s="6">
        <v>0.71</v>
      </c>
      <c r="U14" s="30">
        <v>0.216</v>
      </c>
      <c r="V14" s="5">
        <v>36</v>
      </c>
      <c r="W14" s="5">
        <v>1020</v>
      </c>
      <c r="X14" s="44">
        <v>5</v>
      </c>
      <c r="Y14" s="5">
        <v>1</v>
      </c>
      <c r="Z14" s="45">
        <v>18.82</v>
      </c>
      <c r="AA14" s="46">
        <v>164.2</v>
      </c>
      <c r="AB14" s="8">
        <f t="shared" si="3"/>
        <v>170.01421031262691</v>
      </c>
    </row>
    <row r="15" spans="1:28" x14ac:dyDescent="0.25">
      <c r="A15" s="9">
        <v>7</v>
      </c>
      <c r="B15" s="5">
        <v>89</v>
      </c>
      <c r="C15" s="6">
        <f t="shared" si="2"/>
        <v>24.722222222222221</v>
      </c>
      <c r="D15" s="19">
        <v>2.88</v>
      </c>
      <c r="E15" s="22">
        <v>6.22</v>
      </c>
      <c r="F15" s="20">
        <v>1.53</v>
      </c>
      <c r="G15" s="6">
        <v>7.06</v>
      </c>
      <c r="H15" s="6">
        <v>6.43</v>
      </c>
      <c r="I15" s="6">
        <v>6.96</v>
      </c>
      <c r="J15" s="5">
        <v>20</v>
      </c>
      <c r="K15" s="5">
        <v>5</v>
      </c>
      <c r="L15" s="7">
        <v>2.5</v>
      </c>
      <c r="M15" s="6">
        <v>4.3499999999999996</v>
      </c>
      <c r="N15" s="6">
        <v>0.85</v>
      </c>
      <c r="O15" s="6">
        <v>0</v>
      </c>
      <c r="P15" s="6">
        <v>0</v>
      </c>
      <c r="Q15" s="6">
        <v>1.32</v>
      </c>
      <c r="R15" s="6">
        <v>0.85</v>
      </c>
      <c r="S15" s="6">
        <v>1.78</v>
      </c>
      <c r="T15" s="6">
        <v>0.72</v>
      </c>
      <c r="U15" s="30">
        <v>0.216</v>
      </c>
      <c r="V15" s="5">
        <v>36</v>
      </c>
      <c r="W15" s="5">
        <v>1020</v>
      </c>
      <c r="X15" s="5">
        <v>5</v>
      </c>
      <c r="Y15" s="5">
        <v>1</v>
      </c>
      <c r="Z15" s="45">
        <v>18.82</v>
      </c>
      <c r="AA15" s="46">
        <v>164.2</v>
      </c>
      <c r="AB15" s="8">
        <f t="shared" si="3"/>
        <v>170.01421031262691</v>
      </c>
    </row>
    <row r="16" spans="1:28" x14ac:dyDescent="0.25">
      <c r="A16" s="9">
        <v>8</v>
      </c>
      <c r="B16" s="5">
        <v>116</v>
      </c>
      <c r="C16" s="6">
        <f t="shared" si="2"/>
        <v>32.222222222222221</v>
      </c>
      <c r="D16" s="19">
        <v>2.56</v>
      </c>
      <c r="E16" s="22">
        <v>7.13</v>
      </c>
      <c r="F16" s="20">
        <v>1.96</v>
      </c>
      <c r="G16" s="6">
        <v>7.08</v>
      </c>
      <c r="H16" s="6">
        <v>6.43</v>
      </c>
      <c r="I16" s="6">
        <v>7.02</v>
      </c>
      <c r="J16" s="5">
        <v>20</v>
      </c>
      <c r="K16" s="5">
        <v>5</v>
      </c>
      <c r="L16" s="7">
        <v>2.5</v>
      </c>
      <c r="M16" s="6">
        <v>5.9</v>
      </c>
      <c r="N16" s="6">
        <v>3.27</v>
      </c>
      <c r="O16" s="6">
        <v>0.61</v>
      </c>
      <c r="P16" s="6">
        <v>0.1</v>
      </c>
      <c r="Q16" s="6">
        <v>1.33</v>
      </c>
      <c r="R16" s="6">
        <v>1.08</v>
      </c>
      <c r="S16" s="6">
        <v>1.67</v>
      </c>
      <c r="T16" s="6">
        <v>0.69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14.44</v>
      </c>
      <c r="AA16" s="46">
        <v>164.2</v>
      </c>
      <c r="AB16" s="8">
        <f t="shared" si="3"/>
        <v>170.02030044660981</v>
      </c>
    </row>
    <row r="17" spans="1:28" x14ac:dyDescent="0.25">
      <c r="A17" s="9">
        <v>9</v>
      </c>
      <c r="B17" s="5">
        <v>116</v>
      </c>
      <c r="C17" s="6">
        <f t="shared" si="2"/>
        <v>32.222222222222221</v>
      </c>
      <c r="D17" s="19">
        <v>2.44</v>
      </c>
      <c r="E17" s="22">
        <v>7.43</v>
      </c>
      <c r="F17" s="20">
        <v>2.0099999999999998</v>
      </c>
      <c r="G17" s="6">
        <v>7.12</v>
      </c>
      <c r="H17" s="6">
        <v>6.43</v>
      </c>
      <c r="I17" s="6">
        <v>7.08</v>
      </c>
      <c r="J17" s="5">
        <v>20</v>
      </c>
      <c r="K17" s="5">
        <v>5</v>
      </c>
      <c r="L17" s="7">
        <v>2.5</v>
      </c>
      <c r="M17" s="6">
        <v>4.21</v>
      </c>
      <c r="N17" s="6">
        <v>2.58</v>
      </c>
      <c r="O17" s="6">
        <v>0.1</v>
      </c>
      <c r="P17" s="6">
        <v>0.1</v>
      </c>
      <c r="Q17" s="6">
        <v>1.36</v>
      </c>
      <c r="R17" s="6">
        <v>1.1200000000000001</v>
      </c>
      <c r="S17" s="6">
        <v>1.72</v>
      </c>
      <c r="T17" s="6">
        <v>0.73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14.44</v>
      </c>
      <c r="AA17" s="46">
        <v>164.2</v>
      </c>
      <c r="AB17" s="8">
        <f t="shared" si="3"/>
        <v>170.02030044660981</v>
      </c>
    </row>
    <row r="18" spans="1:28" x14ac:dyDescent="0.25">
      <c r="A18" s="9">
        <v>10</v>
      </c>
      <c r="B18" s="5">
        <v>116</v>
      </c>
      <c r="C18" s="6">
        <f t="shared" si="2"/>
        <v>32.222222222222221</v>
      </c>
      <c r="D18" s="19">
        <v>2.3199999999999998</v>
      </c>
      <c r="E18" s="22">
        <v>7.16</v>
      </c>
      <c r="F18" s="20">
        <v>1.99</v>
      </c>
      <c r="G18" s="6">
        <v>7.25</v>
      </c>
      <c r="H18" s="6">
        <v>6.44</v>
      </c>
      <c r="I18" s="6">
        <v>7.09</v>
      </c>
      <c r="J18" s="5">
        <v>20</v>
      </c>
      <c r="K18" s="5">
        <v>5</v>
      </c>
      <c r="L18" s="7">
        <v>2.5</v>
      </c>
      <c r="M18" s="6">
        <v>4.38</v>
      </c>
      <c r="N18" s="6">
        <v>1.54</v>
      </c>
      <c r="O18" s="6">
        <v>0.51</v>
      </c>
      <c r="P18" s="6">
        <v>0.1</v>
      </c>
      <c r="Q18" s="6">
        <v>1.31</v>
      </c>
      <c r="R18" s="6">
        <v>1.0900000000000001</v>
      </c>
      <c r="S18" s="6">
        <v>1.81</v>
      </c>
      <c r="T18" s="6">
        <v>0.74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14.44</v>
      </c>
      <c r="AA18" s="46">
        <v>164.2</v>
      </c>
      <c r="AB18" s="8">
        <f t="shared" si="3"/>
        <v>170.02030044660981</v>
      </c>
    </row>
    <row r="19" spans="1:28" x14ac:dyDescent="0.25">
      <c r="A19" s="9">
        <v>11</v>
      </c>
      <c r="B19" s="5">
        <v>116</v>
      </c>
      <c r="C19" s="6">
        <f t="shared" si="2"/>
        <v>32.222222222222221</v>
      </c>
      <c r="D19" s="19">
        <v>2.17</v>
      </c>
      <c r="E19" s="22">
        <v>6.51</v>
      </c>
      <c r="F19" s="20">
        <v>1.97</v>
      </c>
      <c r="G19" s="6">
        <v>7.28</v>
      </c>
      <c r="H19" s="6">
        <v>6.46</v>
      </c>
      <c r="I19" s="6">
        <v>7.09</v>
      </c>
      <c r="J19" s="5">
        <v>20</v>
      </c>
      <c r="K19" s="5">
        <v>5</v>
      </c>
      <c r="L19" s="7">
        <v>2.5</v>
      </c>
      <c r="M19" s="6">
        <v>3.25</v>
      </c>
      <c r="N19" s="6">
        <v>1.79</v>
      </c>
      <c r="O19" s="6">
        <v>0.1</v>
      </c>
      <c r="P19" s="6">
        <v>0.1</v>
      </c>
      <c r="Q19" s="6">
        <v>1.37</v>
      </c>
      <c r="R19" s="6">
        <v>1.1200000000000001</v>
      </c>
      <c r="S19" s="6">
        <v>1.83</v>
      </c>
      <c r="T19" s="6">
        <v>0.76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14.44</v>
      </c>
      <c r="AA19" s="46">
        <v>164.2</v>
      </c>
      <c r="AB19" s="8">
        <f t="shared" si="3"/>
        <v>170.02030044660981</v>
      </c>
    </row>
    <row r="20" spans="1:28" x14ac:dyDescent="0.25">
      <c r="A20" s="9">
        <v>12</v>
      </c>
      <c r="B20" s="5">
        <v>116</v>
      </c>
      <c r="C20" s="6">
        <f t="shared" si="2"/>
        <v>32.222222222222221</v>
      </c>
      <c r="D20" s="19">
        <v>2.06</v>
      </c>
      <c r="E20" s="22">
        <v>5.99</v>
      </c>
      <c r="F20" s="20">
        <v>1.96</v>
      </c>
      <c r="G20" s="6">
        <v>7.24</v>
      </c>
      <c r="H20" s="6">
        <v>6.47</v>
      </c>
      <c r="I20" s="6">
        <v>7.09</v>
      </c>
      <c r="J20" s="5">
        <v>20</v>
      </c>
      <c r="K20" s="5">
        <v>5</v>
      </c>
      <c r="L20" s="7">
        <v>2.5</v>
      </c>
      <c r="M20" s="6">
        <v>3.16</v>
      </c>
      <c r="N20" s="6">
        <v>1.85</v>
      </c>
      <c r="O20" s="6">
        <v>0.56999999999999995</v>
      </c>
      <c r="P20" s="6">
        <v>0.1</v>
      </c>
      <c r="Q20" s="6">
        <v>1.34</v>
      </c>
      <c r="R20" s="6">
        <v>1.07</v>
      </c>
      <c r="S20" s="6">
        <v>1.75</v>
      </c>
      <c r="T20" s="6">
        <v>0.77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14.44</v>
      </c>
      <c r="AA20" s="46">
        <v>164.2</v>
      </c>
      <c r="AB20" s="8">
        <f t="shared" si="3"/>
        <v>170.02030044660981</v>
      </c>
    </row>
    <row r="21" spans="1:28" x14ac:dyDescent="0.25">
      <c r="A21" s="9">
        <v>13</v>
      </c>
      <c r="B21" s="5">
        <v>116</v>
      </c>
      <c r="C21" s="6">
        <f t="shared" si="2"/>
        <v>32.222222222222221</v>
      </c>
      <c r="D21" s="19">
        <v>1.93</v>
      </c>
      <c r="E21" s="22">
        <v>5.46</v>
      </c>
      <c r="F21" s="20">
        <v>1.99</v>
      </c>
      <c r="G21" s="6">
        <v>7.21</v>
      </c>
      <c r="H21" s="6">
        <v>6.47</v>
      </c>
      <c r="I21" s="6">
        <v>7.09</v>
      </c>
      <c r="J21" s="5">
        <v>20</v>
      </c>
      <c r="K21" s="5">
        <v>5</v>
      </c>
      <c r="L21" s="7">
        <v>2.5</v>
      </c>
      <c r="M21" s="6">
        <v>3.74</v>
      </c>
      <c r="N21" s="6">
        <v>1.52</v>
      </c>
      <c r="O21" s="6">
        <v>0.1</v>
      </c>
      <c r="P21" s="6">
        <v>0</v>
      </c>
      <c r="Q21" s="6">
        <v>1.37</v>
      </c>
      <c r="R21" s="6">
        <v>1.08</v>
      </c>
      <c r="S21" s="6">
        <v>1.79</v>
      </c>
      <c r="T21" s="6">
        <v>0.74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14.44</v>
      </c>
      <c r="AA21" s="46">
        <v>164.2</v>
      </c>
      <c r="AB21" s="8">
        <f t="shared" si="3"/>
        <v>170.02030044660981</v>
      </c>
    </row>
    <row r="22" spans="1:28" x14ac:dyDescent="0.25">
      <c r="A22" s="9">
        <v>14</v>
      </c>
      <c r="B22" s="5">
        <v>116</v>
      </c>
      <c r="C22" s="6">
        <f t="shared" si="2"/>
        <v>32.222222222222221</v>
      </c>
      <c r="D22" s="19">
        <v>1.8</v>
      </c>
      <c r="E22" s="22">
        <v>5</v>
      </c>
      <c r="F22" s="20">
        <v>1.99</v>
      </c>
      <c r="G22" s="6">
        <v>7.28</v>
      </c>
      <c r="H22" s="6">
        <v>6.48</v>
      </c>
      <c r="I22" s="6">
        <v>7.09</v>
      </c>
      <c r="J22" s="5">
        <v>20</v>
      </c>
      <c r="K22" s="5">
        <v>5</v>
      </c>
      <c r="L22" s="7">
        <v>2.5</v>
      </c>
      <c r="M22" s="6">
        <v>3.58</v>
      </c>
      <c r="N22" s="6">
        <v>1.54</v>
      </c>
      <c r="O22" s="6">
        <v>0</v>
      </c>
      <c r="P22" s="6">
        <v>0</v>
      </c>
      <c r="Q22" s="6">
        <v>1.42</v>
      </c>
      <c r="R22" s="6">
        <v>1.1599999999999999</v>
      </c>
      <c r="S22" s="6">
        <v>1.82</v>
      </c>
      <c r="T22" s="6">
        <v>0.73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14.44</v>
      </c>
      <c r="AA22" s="46">
        <v>164.2</v>
      </c>
      <c r="AB22" s="8">
        <f t="shared" si="3"/>
        <v>170.02030044660981</v>
      </c>
    </row>
    <row r="23" spans="1:28" x14ac:dyDescent="0.25">
      <c r="A23" s="9">
        <v>15</v>
      </c>
      <c r="B23" s="5">
        <v>116</v>
      </c>
      <c r="C23" s="6">
        <f t="shared" si="2"/>
        <v>32.222222222222221</v>
      </c>
      <c r="D23" s="19">
        <v>1.69</v>
      </c>
      <c r="E23" s="22">
        <v>4.82</v>
      </c>
      <c r="F23" s="20">
        <v>1.99</v>
      </c>
      <c r="G23" s="6">
        <v>7.35</v>
      </c>
      <c r="H23" s="6">
        <v>6.49</v>
      </c>
      <c r="I23" s="6">
        <v>7.08</v>
      </c>
      <c r="J23" s="5">
        <v>20</v>
      </c>
      <c r="K23" s="5">
        <v>5</v>
      </c>
      <c r="L23" s="7">
        <v>2.5</v>
      </c>
      <c r="M23" s="6">
        <v>3.74</v>
      </c>
      <c r="N23" s="6">
        <v>1.25</v>
      </c>
      <c r="O23" s="6">
        <v>0.62</v>
      </c>
      <c r="P23" s="6">
        <v>0.1</v>
      </c>
      <c r="Q23" s="6">
        <v>1.37</v>
      </c>
      <c r="R23" s="6">
        <v>1.1499999999999999</v>
      </c>
      <c r="S23" s="6">
        <v>1.83</v>
      </c>
      <c r="T23" s="6">
        <v>0.74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14.44</v>
      </c>
      <c r="AA23" s="46">
        <v>164.2</v>
      </c>
      <c r="AB23" s="8">
        <f t="shared" si="3"/>
        <v>170.02030044660981</v>
      </c>
    </row>
    <row r="24" spans="1:28" x14ac:dyDescent="0.25">
      <c r="A24" s="9">
        <v>16</v>
      </c>
      <c r="B24" s="5">
        <v>116</v>
      </c>
      <c r="C24" s="6">
        <f t="shared" si="2"/>
        <v>32.222222222222221</v>
      </c>
      <c r="D24" s="19">
        <v>1.57</v>
      </c>
      <c r="E24" s="22">
        <v>4.78</v>
      </c>
      <c r="F24" s="20">
        <v>2</v>
      </c>
      <c r="G24" s="6">
        <v>7.24</v>
      </c>
      <c r="H24" s="6">
        <v>6.49</v>
      </c>
      <c r="I24" s="6">
        <v>7.09</v>
      </c>
      <c r="J24" s="5">
        <v>20</v>
      </c>
      <c r="K24" s="5">
        <v>5</v>
      </c>
      <c r="L24" s="7">
        <v>2.5</v>
      </c>
      <c r="M24" s="6">
        <v>3.41</v>
      </c>
      <c r="N24" s="6">
        <v>1.58</v>
      </c>
      <c r="O24" s="6">
        <v>0.1</v>
      </c>
      <c r="P24" s="6">
        <v>0</v>
      </c>
      <c r="Q24" s="6">
        <v>1.36</v>
      </c>
      <c r="R24" s="6">
        <v>1.1200000000000001</v>
      </c>
      <c r="S24" s="6">
        <v>1.85</v>
      </c>
      <c r="T24" s="6">
        <v>0.75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14.44</v>
      </c>
      <c r="AA24" s="46">
        <v>164.2</v>
      </c>
      <c r="AB24" s="8">
        <f t="shared" si="3"/>
        <v>170.02030044660981</v>
      </c>
    </row>
    <row r="25" spans="1:28" x14ac:dyDescent="0.25">
      <c r="A25" s="9">
        <v>17</v>
      </c>
      <c r="B25" s="5">
        <v>116</v>
      </c>
      <c r="C25" s="6">
        <f t="shared" si="2"/>
        <v>32.222222222222221</v>
      </c>
      <c r="D25" s="19">
        <v>1.42</v>
      </c>
      <c r="E25" s="22">
        <v>4.62</v>
      </c>
      <c r="F25" s="20">
        <v>1.98</v>
      </c>
      <c r="G25" s="6">
        <v>7.27</v>
      </c>
      <c r="H25" s="6">
        <v>6.5</v>
      </c>
      <c r="I25" s="6">
        <v>7.07</v>
      </c>
      <c r="J25" s="5">
        <v>20</v>
      </c>
      <c r="K25" s="5">
        <v>5</v>
      </c>
      <c r="L25" s="7">
        <v>2.5</v>
      </c>
      <c r="M25" s="6">
        <v>3.52</v>
      </c>
      <c r="N25" s="6">
        <v>1.2</v>
      </c>
      <c r="O25" s="6">
        <v>0.1</v>
      </c>
      <c r="P25" s="6">
        <v>0.1</v>
      </c>
      <c r="Q25" s="6">
        <v>1.3</v>
      </c>
      <c r="R25" s="6">
        <v>1.1200000000000001</v>
      </c>
      <c r="S25" s="6">
        <v>1.83</v>
      </c>
      <c r="T25" s="6">
        <v>0.73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14.44</v>
      </c>
      <c r="AA25" s="46">
        <v>164.2</v>
      </c>
      <c r="AB25" s="8">
        <f t="shared" si="3"/>
        <v>170.02030044660981</v>
      </c>
    </row>
    <row r="26" spans="1:28" x14ac:dyDescent="0.25">
      <c r="A26" s="9">
        <v>18</v>
      </c>
      <c r="B26" s="5">
        <v>116</v>
      </c>
      <c r="C26" s="6">
        <f t="shared" si="2"/>
        <v>32.222222222222221</v>
      </c>
      <c r="D26" s="19">
        <v>1.33</v>
      </c>
      <c r="E26" s="22">
        <v>4.45</v>
      </c>
      <c r="F26" s="20">
        <v>1.99</v>
      </c>
      <c r="G26" s="6">
        <v>7.29</v>
      </c>
      <c r="H26" s="6">
        <v>6.5</v>
      </c>
      <c r="I26" s="6">
        <v>7.08</v>
      </c>
      <c r="J26" s="5">
        <v>20</v>
      </c>
      <c r="K26" s="5">
        <v>5</v>
      </c>
      <c r="L26" s="7">
        <v>2.5</v>
      </c>
      <c r="M26" s="6">
        <v>4.87</v>
      </c>
      <c r="N26" s="6">
        <v>2.3199999999999998</v>
      </c>
      <c r="O26" s="6">
        <v>0.76</v>
      </c>
      <c r="P26" s="6">
        <v>0.1</v>
      </c>
      <c r="Q26" s="6">
        <v>1.34</v>
      </c>
      <c r="R26" s="6">
        <v>1.1599999999999999</v>
      </c>
      <c r="S26" s="6">
        <v>1.85</v>
      </c>
      <c r="T26" s="6">
        <v>0.77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14.44</v>
      </c>
      <c r="AA26" s="46">
        <v>164.2</v>
      </c>
      <c r="AB26" s="8">
        <f t="shared" si="3"/>
        <v>170.02030044660981</v>
      </c>
    </row>
    <row r="27" spans="1:28" x14ac:dyDescent="0.25">
      <c r="A27" s="9">
        <v>19</v>
      </c>
      <c r="B27" s="5">
        <v>118</v>
      </c>
      <c r="C27" s="6">
        <f t="shared" si="2"/>
        <v>32.777777777777779</v>
      </c>
      <c r="D27" s="19">
        <v>1.45</v>
      </c>
      <c r="E27" s="22">
        <v>3.83</v>
      </c>
      <c r="F27" s="20">
        <v>1.68</v>
      </c>
      <c r="G27" s="6">
        <v>7.43</v>
      </c>
      <c r="H27" s="6">
        <v>6.81</v>
      </c>
      <c r="I27" s="6">
        <v>7.07</v>
      </c>
      <c r="J27" s="5">
        <v>20</v>
      </c>
      <c r="K27" s="5">
        <v>5</v>
      </c>
      <c r="L27" s="7">
        <v>2.5</v>
      </c>
      <c r="M27" s="6">
        <v>2.84</v>
      </c>
      <c r="N27" s="6">
        <v>0.45</v>
      </c>
      <c r="O27" s="6">
        <v>0.15</v>
      </c>
      <c r="P27" s="6">
        <v>0.3</v>
      </c>
      <c r="Q27" s="6">
        <v>1.24</v>
      </c>
      <c r="R27" s="6">
        <v>0.8</v>
      </c>
      <c r="S27" s="6">
        <v>1.27</v>
      </c>
      <c r="T27" s="6">
        <v>0.68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15</v>
      </c>
      <c r="AA27" s="46">
        <v>164.2</v>
      </c>
      <c r="AB27" s="8">
        <f t="shared" si="3"/>
        <v>179.65895249695495</v>
      </c>
    </row>
    <row r="28" spans="1:28" x14ac:dyDescent="0.25">
      <c r="A28" s="9">
        <v>20</v>
      </c>
      <c r="B28" s="5">
        <v>101</v>
      </c>
      <c r="C28" s="6">
        <f t="shared" si="2"/>
        <v>28.055555555555554</v>
      </c>
      <c r="D28" s="19">
        <v>1.61</v>
      </c>
      <c r="E28" s="22">
        <v>3.2</v>
      </c>
      <c r="F28" s="20">
        <v>1.5</v>
      </c>
      <c r="G28" s="6">
        <v>7.42</v>
      </c>
      <c r="H28" s="6">
        <v>6.8</v>
      </c>
      <c r="I28" s="6">
        <v>7.08</v>
      </c>
      <c r="J28" s="5">
        <v>20</v>
      </c>
      <c r="K28" s="5">
        <v>5</v>
      </c>
      <c r="L28" s="7">
        <v>2.5</v>
      </c>
      <c r="M28" s="6">
        <v>2.68</v>
      </c>
      <c r="N28" s="6">
        <v>0.28999999999999998</v>
      </c>
      <c r="O28" s="6">
        <v>0.1</v>
      </c>
      <c r="P28" s="6">
        <v>0.19</v>
      </c>
      <c r="Q28" s="6">
        <v>1.38</v>
      </c>
      <c r="R28" s="6">
        <v>0.69</v>
      </c>
      <c r="S28" s="6">
        <v>1.33</v>
      </c>
      <c r="T28" s="6">
        <v>0.73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15</v>
      </c>
      <c r="AA28" s="46">
        <v>164.2</v>
      </c>
      <c r="AB28" s="8">
        <f t="shared" si="3"/>
        <v>153.77588306942755</v>
      </c>
    </row>
    <row r="29" spans="1:28" x14ac:dyDescent="0.25">
      <c r="A29" s="9">
        <v>21</v>
      </c>
      <c r="B29" s="5">
        <v>97</v>
      </c>
      <c r="C29" s="6">
        <f t="shared" si="2"/>
        <v>26.944444444444443</v>
      </c>
      <c r="D29" s="19">
        <v>1.82</v>
      </c>
      <c r="E29" s="22">
        <v>2.09</v>
      </c>
      <c r="F29" s="20">
        <v>1.36</v>
      </c>
      <c r="G29" s="6">
        <v>7.38</v>
      </c>
      <c r="H29" s="6">
        <v>6.82</v>
      </c>
      <c r="I29" s="6">
        <v>7.09</v>
      </c>
      <c r="J29" s="5">
        <v>20</v>
      </c>
      <c r="K29" s="5">
        <v>5</v>
      </c>
      <c r="L29" s="7">
        <v>2.5</v>
      </c>
      <c r="M29" s="6">
        <v>2.92</v>
      </c>
      <c r="N29" s="6">
        <v>0.37</v>
      </c>
      <c r="O29" s="6">
        <v>0</v>
      </c>
      <c r="P29" s="6">
        <v>0</v>
      </c>
      <c r="Q29" s="6">
        <v>1.53</v>
      </c>
      <c r="R29" s="6">
        <v>1.03</v>
      </c>
      <c r="S29" s="6">
        <v>1.49</v>
      </c>
      <c r="T29" s="6">
        <v>0.77</v>
      </c>
      <c r="U29" s="30">
        <v>0.216</v>
      </c>
      <c r="V29" s="5">
        <v>36</v>
      </c>
      <c r="W29" s="5">
        <v>1020</v>
      </c>
      <c r="X29" s="5">
        <v>7</v>
      </c>
      <c r="Y29" s="5">
        <v>2</v>
      </c>
      <c r="Z29" s="6">
        <v>16.309999999999999</v>
      </c>
      <c r="AA29" s="46">
        <v>164.2</v>
      </c>
      <c r="AB29" s="8">
        <f t="shared" si="3"/>
        <v>160.58363784003248</v>
      </c>
    </row>
    <row r="30" spans="1:28" x14ac:dyDescent="0.25">
      <c r="A30" s="9">
        <v>22</v>
      </c>
      <c r="B30" s="5">
        <v>97</v>
      </c>
      <c r="C30" s="6">
        <f t="shared" si="2"/>
        <v>26.944444444444443</v>
      </c>
      <c r="D30" s="21">
        <v>1.47</v>
      </c>
      <c r="E30" s="21">
        <v>2.74</v>
      </c>
      <c r="F30" s="21">
        <v>1.89</v>
      </c>
      <c r="G30" s="6">
        <v>7.35</v>
      </c>
      <c r="H30" s="6">
        <v>6.86</v>
      </c>
      <c r="I30" s="6">
        <v>7.11</v>
      </c>
      <c r="J30" s="5">
        <v>20</v>
      </c>
      <c r="K30" s="5">
        <v>5</v>
      </c>
      <c r="L30" s="7">
        <v>2.5</v>
      </c>
      <c r="M30" s="6">
        <v>2.96</v>
      </c>
      <c r="N30" s="6">
        <v>0.42</v>
      </c>
      <c r="O30" s="6">
        <v>0</v>
      </c>
      <c r="P30" s="6">
        <v>0</v>
      </c>
      <c r="Q30" s="6">
        <v>1.55</v>
      </c>
      <c r="R30" s="6">
        <v>1.06</v>
      </c>
      <c r="S30" s="6">
        <v>1.52</v>
      </c>
      <c r="T30" s="6">
        <v>0.79</v>
      </c>
      <c r="U30" s="30">
        <v>0.216</v>
      </c>
      <c r="V30" s="5">
        <v>36</v>
      </c>
      <c r="W30" s="5">
        <v>1020</v>
      </c>
      <c r="X30" s="5">
        <v>7</v>
      </c>
      <c r="Y30" s="5">
        <v>2</v>
      </c>
      <c r="Z30" s="6">
        <v>16.25</v>
      </c>
      <c r="AA30" s="46">
        <v>164.2</v>
      </c>
      <c r="AB30" s="8">
        <f t="shared" si="3"/>
        <v>159.99289484368654</v>
      </c>
    </row>
    <row r="31" spans="1:28" x14ac:dyDescent="0.25">
      <c r="A31" s="9">
        <v>23</v>
      </c>
      <c r="B31" s="5">
        <v>97</v>
      </c>
      <c r="C31" s="6">
        <f t="shared" si="2"/>
        <v>26.944444444444443</v>
      </c>
      <c r="D31" s="21">
        <v>2</v>
      </c>
      <c r="E31" s="21">
        <v>1.88</v>
      </c>
      <c r="F31" s="21">
        <v>1.48</v>
      </c>
      <c r="G31" s="6">
        <v>7.32</v>
      </c>
      <c r="H31" s="6">
        <v>6.84</v>
      </c>
      <c r="I31" s="6">
        <v>7.13</v>
      </c>
      <c r="J31" s="5">
        <v>20</v>
      </c>
      <c r="K31" s="5">
        <v>5</v>
      </c>
      <c r="L31" s="7">
        <v>2.5</v>
      </c>
      <c r="M31" s="6">
        <v>2.42</v>
      </c>
      <c r="N31" s="6">
        <v>0.37</v>
      </c>
      <c r="O31" s="6">
        <v>0</v>
      </c>
      <c r="P31" s="6">
        <v>0</v>
      </c>
      <c r="Q31" s="6">
        <v>1.51</v>
      </c>
      <c r="R31" s="6">
        <v>1.08</v>
      </c>
      <c r="S31" s="6">
        <v>1.67</v>
      </c>
      <c r="T31" s="6">
        <v>0.73</v>
      </c>
      <c r="U31" s="30">
        <v>0.216</v>
      </c>
      <c r="V31" s="5">
        <v>36</v>
      </c>
      <c r="W31" s="5">
        <v>1020</v>
      </c>
      <c r="X31" s="5">
        <v>7</v>
      </c>
      <c r="Y31" s="5">
        <v>2</v>
      </c>
      <c r="Z31" s="6">
        <v>16.25</v>
      </c>
      <c r="AA31" s="46">
        <v>164.2</v>
      </c>
      <c r="AB31" s="8">
        <f t="shared" si="3"/>
        <v>159.99289484368654</v>
      </c>
    </row>
    <row r="32" spans="1:28" x14ac:dyDescent="0.25">
      <c r="A32" s="9">
        <v>24</v>
      </c>
      <c r="B32" s="5">
        <v>97</v>
      </c>
      <c r="C32" s="6">
        <f t="shared" si="2"/>
        <v>26.944444444444443</v>
      </c>
      <c r="D32" s="21">
        <v>1.75</v>
      </c>
      <c r="E32" s="21">
        <v>2.66</v>
      </c>
      <c r="F32" s="21">
        <v>1.95</v>
      </c>
      <c r="G32" s="6">
        <v>7.28</v>
      </c>
      <c r="H32" s="6">
        <v>6.82</v>
      </c>
      <c r="I32" s="6">
        <v>7.09</v>
      </c>
      <c r="J32" s="5">
        <v>20</v>
      </c>
      <c r="K32" s="5">
        <v>5</v>
      </c>
      <c r="L32" s="7">
        <v>2.5</v>
      </c>
      <c r="M32" s="6">
        <v>2.63</v>
      </c>
      <c r="N32" s="6">
        <v>0.19</v>
      </c>
      <c r="O32" s="6">
        <v>0</v>
      </c>
      <c r="P32" s="6">
        <v>0</v>
      </c>
      <c r="Q32" s="6">
        <v>1.07</v>
      </c>
      <c r="R32" s="6">
        <v>0.98</v>
      </c>
      <c r="S32" s="6">
        <v>1.54</v>
      </c>
      <c r="T32" s="6">
        <v>0.76</v>
      </c>
      <c r="U32" s="30">
        <v>0.216</v>
      </c>
      <c r="V32" s="5">
        <v>36</v>
      </c>
      <c r="W32" s="5">
        <v>1020</v>
      </c>
      <c r="X32" s="5">
        <v>5</v>
      </c>
      <c r="Y32" s="5">
        <v>1</v>
      </c>
      <c r="Z32" s="6">
        <v>16.25</v>
      </c>
      <c r="AA32" s="46">
        <v>164.2</v>
      </c>
      <c r="AB32" s="8">
        <f t="shared" si="3"/>
        <v>159.99289484368654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89</v>
      </c>
      <c r="C34" s="17">
        <f>SMALL(C9:C32,1)</f>
        <v>24.722222222222221</v>
      </c>
      <c r="D34" s="18"/>
      <c r="E34" s="18"/>
      <c r="F34" s="18"/>
      <c r="G34" s="17">
        <f>SMALL(G9:G32,1)</f>
        <v>7.04</v>
      </c>
      <c r="H34" s="17">
        <f t="shared" ref="H34:T34" si="4">SMALL(H9:H32,1)</f>
        <v>6.39</v>
      </c>
      <c r="I34" s="17">
        <f t="shared" si="4"/>
        <v>6.95</v>
      </c>
      <c r="J34" s="17">
        <f t="shared" si="4"/>
        <v>20</v>
      </c>
      <c r="K34" s="17">
        <f t="shared" si="4"/>
        <v>5</v>
      </c>
      <c r="L34" s="17">
        <f t="shared" si="4"/>
        <v>2.5</v>
      </c>
      <c r="M34" s="17">
        <f t="shared" si="4"/>
        <v>2.42</v>
      </c>
      <c r="N34" s="17">
        <f t="shared" si="4"/>
        <v>0.19</v>
      </c>
      <c r="O34" s="17">
        <f t="shared" si="4"/>
        <v>0</v>
      </c>
      <c r="P34" s="17">
        <f t="shared" si="4"/>
        <v>0</v>
      </c>
      <c r="Q34" s="17">
        <f t="shared" si="4"/>
        <v>1.07</v>
      </c>
      <c r="R34" s="17">
        <f t="shared" si="4"/>
        <v>0.69</v>
      </c>
      <c r="S34" s="17">
        <f t="shared" si="4"/>
        <v>1.2</v>
      </c>
      <c r="T34" s="17">
        <f t="shared" si="4"/>
        <v>0.68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104.41666666666667</v>
      </c>
      <c r="C35" s="17">
        <f>AVERAGE(C9:C32)</f>
        <v>29.004629629629633</v>
      </c>
      <c r="D35" s="18"/>
      <c r="E35" s="18"/>
      <c r="F35" s="18"/>
      <c r="G35" s="17">
        <f>AVERAGE(G9:G32)</f>
        <v>7.2233333333333318</v>
      </c>
      <c r="H35" s="17">
        <f t="shared" ref="H35:T35" si="5">AVERAGE(H9:H32)</f>
        <v>6.54</v>
      </c>
      <c r="I35" s="17">
        <f t="shared" si="5"/>
        <v>7.0604166666666686</v>
      </c>
      <c r="J35" s="17">
        <f t="shared" si="5"/>
        <v>20</v>
      </c>
      <c r="K35" s="17">
        <f t="shared" si="5"/>
        <v>5</v>
      </c>
      <c r="L35" s="17">
        <f t="shared" si="5"/>
        <v>2.5</v>
      </c>
      <c r="M35" s="17">
        <f t="shared" si="5"/>
        <v>3.7204166666666669</v>
      </c>
      <c r="N35" s="17">
        <f t="shared" si="5"/>
        <v>1.1429166666666668</v>
      </c>
      <c r="O35" s="17">
        <f t="shared" si="5"/>
        <v>0.15916666666666668</v>
      </c>
      <c r="P35" s="17">
        <f t="shared" si="5"/>
        <v>5.3749999999999992E-2</v>
      </c>
      <c r="Q35" s="17">
        <f t="shared" si="5"/>
        <v>1.3254166666666669</v>
      </c>
      <c r="R35" s="17">
        <f t="shared" si="5"/>
        <v>1.000416666666667</v>
      </c>
      <c r="S35" s="17">
        <f t="shared" si="5"/>
        <v>1.6120833333333335</v>
      </c>
      <c r="T35" s="17">
        <f t="shared" si="5"/>
        <v>0.74583333333333346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118</v>
      </c>
      <c r="C36" s="17">
        <f>LARGE(C9:C32,1)</f>
        <v>32.777777777777779</v>
      </c>
      <c r="D36" s="18"/>
      <c r="E36" s="18"/>
      <c r="F36" s="18"/>
      <c r="G36" s="17">
        <f>LARGE(G9:G32,1)</f>
        <v>7.43</v>
      </c>
      <c r="H36" s="17">
        <f t="shared" ref="H36:T36" si="6">LARGE(H9:H32,1)</f>
        <v>6.86</v>
      </c>
      <c r="I36" s="17">
        <f t="shared" si="6"/>
        <v>7.13</v>
      </c>
      <c r="J36" s="17">
        <f t="shared" si="6"/>
        <v>20</v>
      </c>
      <c r="K36" s="17">
        <f t="shared" si="6"/>
        <v>5</v>
      </c>
      <c r="L36" s="17">
        <f t="shared" si="6"/>
        <v>2.5</v>
      </c>
      <c r="M36" s="17">
        <f t="shared" si="6"/>
        <v>5.9</v>
      </c>
      <c r="N36" s="17">
        <f t="shared" si="6"/>
        <v>3.27</v>
      </c>
      <c r="O36" s="17">
        <f t="shared" si="6"/>
        <v>0.76</v>
      </c>
      <c r="P36" s="17">
        <f t="shared" si="6"/>
        <v>0.3</v>
      </c>
      <c r="Q36" s="17">
        <f t="shared" si="6"/>
        <v>1.55</v>
      </c>
      <c r="R36" s="17">
        <f t="shared" si="6"/>
        <v>1.1599999999999999</v>
      </c>
      <c r="S36" s="17">
        <f t="shared" si="6"/>
        <v>1.85</v>
      </c>
      <c r="T36" s="17">
        <f t="shared" si="6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10:I32">
    <cfRule type="cellIs" dxfId="292" priority="27" stopIfTrue="1" operator="lessThan">
      <formula>6</formula>
    </cfRule>
    <cfRule type="cellIs" dxfId="291" priority="26" stopIfTrue="1" operator="greaterThan">
      <formula>9</formula>
    </cfRule>
  </conditionalFormatting>
  <conditionalFormatting sqref="L9:L32">
    <cfRule type="cellIs" dxfId="290" priority="1" stopIfTrue="1" operator="greaterThan">
      <formula>5</formula>
    </cfRule>
  </conditionalFormatting>
  <conditionalFormatting sqref="P9:P32">
    <cfRule type="cellIs" dxfId="289" priority="6" stopIfTrue="1" operator="greaterThan">
      <formula>0.5</formula>
    </cfRule>
  </conditionalFormatting>
  <conditionalFormatting sqref="R14:R29 R32">
    <cfRule type="cellIs" dxfId="288" priority="12" stopIfTrue="1" operator="greaterThan">
      <formula>2.5</formula>
    </cfRule>
    <cfRule type="cellIs" dxfId="287" priority="11" stopIfTrue="1" operator="lessThan">
      <formula>0.5</formula>
    </cfRule>
  </conditionalFormatting>
  <conditionalFormatting sqref="S10:S32">
    <cfRule type="cellIs" dxfId="286" priority="13" stopIfTrue="1" operator="lessThan">
      <formula>0.5</formula>
    </cfRule>
    <cfRule type="cellIs" dxfId="285" priority="14" stopIfTrue="1" operator="greaterThan">
      <formula>2.5</formula>
    </cfRule>
  </conditionalFormatting>
  <conditionalFormatting sqref="T10:T32">
    <cfRule type="cellIs" dxfId="284" priority="25" stopIfTrue="1" operator="greaterThan">
      <formula>0.8</formula>
    </cfRule>
    <cfRule type="cellIs" dxfId="283" priority="24" stopIfTrue="1" operator="lessThan">
      <formula>0.6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2"/>
  <sheetViews>
    <sheetView showGridLines="0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6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/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45510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ht="16.5" customHeight="1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97</v>
      </c>
      <c r="C9" s="6">
        <f>B9/3.6</f>
        <v>26.944444444444443</v>
      </c>
      <c r="D9" s="21">
        <v>1.95</v>
      </c>
      <c r="E9" s="21">
        <v>3.07</v>
      </c>
      <c r="F9" s="21">
        <v>1.74</v>
      </c>
      <c r="G9" s="6">
        <v>7.31</v>
      </c>
      <c r="H9" s="6">
        <v>6.8</v>
      </c>
      <c r="I9" s="6">
        <v>7.07</v>
      </c>
      <c r="J9" s="5">
        <v>20</v>
      </c>
      <c r="K9" s="5">
        <v>5</v>
      </c>
      <c r="L9" s="7">
        <v>2.5</v>
      </c>
      <c r="M9" s="6">
        <v>2.6</v>
      </c>
      <c r="N9" s="6">
        <v>0.26</v>
      </c>
      <c r="O9" s="6">
        <v>0</v>
      </c>
      <c r="P9" s="6">
        <v>0</v>
      </c>
      <c r="Q9" s="6">
        <v>1.0900000000000001</v>
      </c>
      <c r="R9" s="6">
        <v>0.88</v>
      </c>
      <c r="S9" s="6">
        <v>1.36</v>
      </c>
      <c r="T9" s="6">
        <v>0.71</v>
      </c>
      <c r="U9" s="30">
        <v>0.216</v>
      </c>
      <c r="V9" s="5">
        <v>36</v>
      </c>
      <c r="W9" s="5">
        <v>1020</v>
      </c>
      <c r="X9" s="5">
        <v>5</v>
      </c>
      <c r="Y9" s="5">
        <v>1</v>
      </c>
      <c r="Z9" s="6">
        <v>16.25</v>
      </c>
      <c r="AA9" s="46">
        <v>164.2</v>
      </c>
      <c r="AB9" s="8">
        <f>Z9*C9*60/AA9</f>
        <v>159.99289484368654</v>
      </c>
    </row>
    <row r="10" spans="1:28" x14ac:dyDescent="0.25">
      <c r="A10" s="9">
        <v>2</v>
      </c>
      <c r="B10" s="5">
        <v>97</v>
      </c>
      <c r="C10" s="6">
        <f t="shared" ref="C10:C32" si="0">B10/3.6</f>
        <v>26.944444444444443</v>
      </c>
      <c r="D10" s="21">
        <v>2.23</v>
      </c>
      <c r="E10" s="21">
        <v>3.23</v>
      </c>
      <c r="F10" s="21">
        <v>1.75</v>
      </c>
      <c r="G10" s="6">
        <v>7.33</v>
      </c>
      <c r="H10" s="6">
        <v>6.78</v>
      </c>
      <c r="I10" s="6">
        <v>7.08</v>
      </c>
      <c r="J10" s="5">
        <v>20</v>
      </c>
      <c r="K10" s="5">
        <v>5</v>
      </c>
      <c r="L10" s="7">
        <v>2.5</v>
      </c>
      <c r="M10" s="6">
        <v>2.59</v>
      </c>
      <c r="N10" s="6">
        <v>0.3</v>
      </c>
      <c r="O10" s="6">
        <v>0</v>
      </c>
      <c r="P10" s="6">
        <v>0</v>
      </c>
      <c r="Q10" s="6">
        <v>1.05</v>
      </c>
      <c r="R10" s="6">
        <v>0.76</v>
      </c>
      <c r="S10" s="6">
        <v>1.25</v>
      </c>
      <c r="T10" s="6">
        <v>0.71</v>
      </c>
      <c r="U10" s="30">
        <v>0.216</v>
      </c>
      <c r="V10" s="5">
        <v>36</v>
      </c>
      <c r="W10" s="5">
        <v>1020</v>
      </c>
      <c r="X10" s="5">
        <v>5</v>
      </c>
      <c r="Y10" s="5">
        <v>1</v>
      </c>
      <c r="Z10" s="6">
        <v>16.25</v>
      </c>
      <c r="AA10" s="46">
        <v>164.2</v>
      </c>
      <c r="AB10" s="8">
        <f t="shared" ref="AB10:AB32" si="1">Z10*C10*60/AA10</f>
        <v>159.99289484368654</v>
      </c>
    </row>
    <row r="11" spans="1:28" x14ac:dyDescent="0.25">
      <c r="A11" s="9">
        <v>3</v>
      </c>
      <c r="B11" s="5">
        <v>97</v>
      </c>
      <c r="C11" s="6">
        <f t="shared" si="0"/>
        <v>26.944444444444443</v>
      </c>
      <c r="D11" s="21">
        <v>2.02</v>
      </c>
      <c r="E11" s="21">
        <v>4.8600000000000003</v>
      </c>
      <c r="F11" s="21">
        <v>1.99</v>
      </c>
      <c r="G11" s="6">
        <v>7.33</v>
      </c>
      <c r="H11" s="6">
        <v>6.77</v>
      </c>
      <c r="I11" s="6">
        <v>7.09</v>
      </c>
      <c r="J11" s="5">
        <v>20</v>
      </c>
      <c r="K11" s="5">
        <v>5</v>
      </c>
      <c r="L11" s="7">
        <v>2.5</v>
      </c>
      <c r="M11" s="6">
        <v>2.57</v>
      </c>
      <c r="N11" s="6">
        <v>0.33</v>
      </c>
      <c r="O11" s="6">
        <v>0</v>
      </c>
      <c r="P11" s="6">
        <v>0</v>
      </c>
      <c r="Q11" s="6">
        <v>1</v>
      </c>
      <c r="R11" s="6">
        <v>0.65</v>
      </c>
      <c r="S11" s="6">
        <v>1.1399999999999999</v>
      </c>
      <c r="T11" s="6">
        <v>0.7</v>
      </c>
      <c r="U11" s="30">
        <v>0.216</v>
      </c>
      <c r="V11" s="5">
        <v>36</v>
      </c>
      <c r="W11" s="5">
        <v>1020</v>
      </c>
      <c r="X11" s="5">
        <v>5</v>
      </c>
      <c r="Y11" s="5">
        <v>1</v>
      </c>
      <c r="Z11" s="6">
        <v>16.25</v>
      </c>
      <c r="AA11" s="46">
        <v>164.2</v>
      </c>
      <c r="AB11" s="8">
        <f t="shared" si="1"/>
        <v>159.99289484368654</v>
      </c>
    </row>
    <row r="12" spans="1:28" x14ac:dyDescent="0.25">
      <c r="A12" s="9">
        <v>4</v>
      </c>
      <c r="B12" s="5">
        <v>97</v>
      </c>
      <c r="C12" s="6">
        <f t="shared" si="0"/>
        <v>26.944444444444443</v>
      </c>
      <c r="D12" s="21">
        <v>2.9</v>
      </c>
      <c r="E12" s="21">
        <v>4.38</v>
      </c>
      <c r="F12" s="21">
        <v>1.55</v>
      </c>
      <c r="G12" s="6">
        <v>7.18</v>
      </c>
      <c r="H12" s="6">
        <v>6.74</v>
      </c>
      <c r="I12" s="6">
        <v>7.09</v>
      </c>
      <c r="J12" s="5">
        <v>20</v>
      </c>
      <c r="K12" s="5">
        <v>5</v>
      </c>
      <c r="L12" s="7">
        <v>2.5</v>
      </c>
      <c r="M12" s="6">
        <v>3.04</v>
      </c>
      <c r="N12" s="6">
        <v>0.32</v>
      </c>
      <c r="O12" s="6">
        <v>0</v>
      </c>
      <c r="P12" s="6">
        <v>0</v>
      </c>
      <c r="Q12" s="6">
        <v>0.99</v>
      </c>
      <c r="R12" s="6">
        <v>0.64</v>
      </c>
      <c r="S12" s="6">
        <v>1.1599999999999999</v>
      </c>
      <c r="T12" s="6">
        <v>0.69</v>
      </c>
      <c r="U12" s="30">
        <v>0.216</v>
      </c>
      <c r="V12" s="5">
        <v>36</v>
      </c>
      <c r="W12" s="5">
        <v>1020</v>
      </c>
      <c r="X12" s="5">
        <v>5</v>
      </c>
      <c r="Y12" s="5">
        <v>1</v>
      </c>
      <c r="Z12" s="6">
        <v>16.2</v>
      </c>
      <c r="AA12" s="46">
        <v>164.2</v>
      </c>
      <c r="AB12" s="8">
        <f t="shared" si="1"/>
        <v>159.50060901339828</v>
      </c>
    </row>
    <row r="13" spans="1:28" x14ac:dyDescent="0.25">
      <c r="A13" s="9">
        <v>5</v>
      </c>
      <c r="B13" s="5">
        <v>97</v>
      </c>
      <c r="C13" s="6">
        <f t="shared" si="0"/>
        <v>26.944444444444443</v>
      </c>
      <c r="D13" s="21">
        <v>3.05</v>
      </c>
      <c r="E13" s="21">
        <v>3.69</v>
      </c>
      <c r="F13" s="21">
        <v>1.34</v>
      </c>
      <c r="G13" s="6">
        <v>7.15</v>
      </c>
      <c r="H13" s="6">
        <v>6.73</v>
      </c>
      <c r="I13" s="6">
        <v>7.11</v>
      </c>
      <c r="J13" s="5">
        <v>20</v>
      </c>
      <c r="K13" s="5">
        <v>5</v>
      </c>
      <c r="L13" s="7">
        <v>2.5</v>
      </c>
      <c r="M13" s="6">
        <v>3.51</v>
      </c>
      <c r="N13" s="6">
        <v>0.35</v>
      </c>
      <c r="O13" s="6">
        <v>0</v>
      </c>
      <c r="P13" s="6">
        <v>0</v>
      </c>
      <c r="Q13" s="6">
        <v>0.97</v>
      </c>
      <c r="R13" s="6">
        <v>0.67</v>
      </c>
      <c r="S13" s="6">
        <v>1.19</v>
      </c>
      <c r="T13" s="6">
        <v>0.7</v>
      </c>
      <c r="U13" s="30">
        <v>0.216</v>
      </c>
      <c r="V13" s="5">
        <v>36</v>
      </c>
      <c r="W13" s="5">
        <v>1020</v>
      </c>
      <c r="X13" s="5">
        <v>5</v>
      </c>
      <c r="Y13" s="5">
        <v>2</v>
      </c>
      <c r="Z13" s="6">
        <v>16</v>
      </c>
      <c r="AA13" s="46">
        <v>164.2</v>
      </c>
      <c r="AB13" s="8">
        <f t="shared" si="1"/>
        <v>157.53146569224523</v>
      </c>
    </row>
    <row r="14" spans="1:28" x14ac:dyDescent="0.25">
      <c r="A14" s="9">
        <v>6</v>
      </c>
      <c r="B14" s="5">
        <v>97</v>
      </c>
      <c r="C14" s="6">
        <f t="shared" si="0"/>
        <v>26.944444444444443</v>
      </c>
      <c r="D14" s="21">
        <v>2.71</v>
      </c>
      <c r="E14" s="21">
        <v>4.66</v>
      </c>
      <c r="F14" s="21">
        <v>1.8</v>
      </c>
      <c r="G14" s="6">
        <v>7.19</v>
      </c>
      <c r="H14" s="6">
        <v>6.71</v>
      </c>
      <c r="I14" s="6">
        <v>7.11</v>
      </c>
      <c r="J14" s="5">
        <v>20</v>
      </c>
      <c r="K14" s="5">
        <v>5</v>
      </c>
      <c r="L14" s="7">
        <v>2.5</v>
      </c>
      <c r="M14" s="6">
        <v>2.38</v>
      </c>
      <c r="N14" s="6">
        <v>0.79</v>
      </c>
      <c r="O14" s="6">
        <v>0</v>
      </c>
      <c r="P14" s="6">
        <v>0</v>
      </c>
      <c r="Q14" s="6">
        <v>1.01</v>
      </c>
      <c r="R14" s="6">
        <v>0.68</v>
      </c>
      <c r="S14" s="6">
        <v>1.1599999999999999</v>
      </c>
      <c r="T14" s="6">
        <v>0.72</v>
      </c>
      <c r="U14" s="30">
        <v>0.216</v>
      </c>
      <c r="V14" s="5">
        <v>36</v>
      </c>
      <c r="W14" s="5">
        <v>1020</v>
      </c>
      <c r="X14" s="5">
        <v>5</v>
      </c>
      <c r="Y14" s="5">
        <v>2</v>
      </c>
      <c r="Z14" s="6">
        <v>16.100000000000001</v>
      </c>
      <c r="AA14" s="46">
        <v>164.2</v>
      </c>
      <c r="AB14" s="8">
        <f t="shared" si="1"/>
        <v>158.51603735282177</v>
      </c>
    </row>
    <row r="15" spans="1:28" x14ac:dyDescent="0.25">
      <c r="A15" s="9">
        <v>7</v>
      </c>
      <c r="B15" s="5">
        <v>97</v>
      </c>
      <c r="C15" s="6">
        <f t="shared" si="0"/>
        <v>26.944444444444443</v>
      </c>
      <c r="D15" s="19">
        <v>2.81</v>
      </c>
      <c r="E15" s="22">
        <v>4.79</v>
      </c>
      <c r="F15" s="20">
        <v>1.58</v>
      </c>
      <c r="G15" s="6">
        <v>7.05</v>
      </c>
      <c r="H15" s="6">
        <v>6.54</v>
      </c>
      <c r="I15" s="6">
        <v>7.05</v>
      </c>
      <c r="J15" s="5">
        <v>20</v>
      </c>
      <c r="K15" s="5">
        <v>5</v>
      </c>
      <c r="L15" s="7">
        <v>2.5</v>
      </c>
      <c r="M15" s="6">
        <v>3.59</v>
      </c>
      <c r="N15" s="6">
        <v>0.74</v>
      </c>
      <c r="O15" s="6">
        <v>0</v>
      </c>
      <c r="P15" s="6">
        <v>0</v>
      </c>
      <c r="Q15" s="6">
        <v>1.1200000000000001</v>
      </c>
      <c r="R15" s="6">
        <v>0.7</v>
      </c>
      <c r="S15" s="6">
        <v>1.26</v>
      </c>
      <c r="T15" s="6">
        <v>0.7</v>
      </c>
      <c r="U15" s="30">
        <v>0.216</v>
      </c>
      <c r="V15" s="5">
        <v>36</v>
      </c>
      <c r="W15" s="5">
        <v>1020</v>
      </c>
      <c r="X15" s="5">
        <v>5</v>
      </c>
      <c r="Y15" s="5">
        <v>2</v>
      </c>
      <c r="Z15" s="6">
        <v>16.100000000000001</v>
      </c>
      <c r="AA15" s="46">
        <v>164.2</v>
      </c>
      <c r="AB15" s="8">
        <f t="shared" si="1"/>
        <v>158.51603735282177</v>
      </c>
    </row>
    <row r="16" spans="1:28" x14ac:dyDescent="0.25">
      <c r="A16" s="9">
        <v>8</v>
      </c>
      <c r="B16" s="5">
        <v>97</v>
      </c>
      <c r="C16" s="6">
        <f t="shared" si="0"/>
        <v>26.944444444444443</v>
      </c>
      <c r="D16" s="19">
        <v>2.65</v>
      </c>
      <c r="E16" s="22">
        <v>5.54</v>
      </c>
      <c r="F16" s="20">
        <v>1.89</v>
      </c>
      <c r="G16" s="6">
        <v>7.08</v>
      </c>
      <c r="H16" s="6">
        <v>6.49</v>
      </c>
      <c r="I16" s="6">
        <v>7.04</v>
      </c>
      <c r="J16" s="5">
        <v>20</v>
      </c>
      <c r="K16" s="5">
        <v>5</v>
      </c>
      <c r="L16" s="7">
        <v>2.5</v>
      </c>
      <c r="M16" s="6">
        <v>3.48</v>
      </c>
      <c r="N16" s="6">
        <v>0.64</v>
      </c>
      <c r="O16" s="6">
        <v>0</v>
      </c>
      <c r="P16" s="6">
        <v>0</v>
      </c>
      <c r="Q16" s="6">
        <v>1.1200000000000001</v>
      </c>
      <c r="R16" s="6">
        <v>0.75</v>
      </c>
      <c r="S16" s="6">
        <v>1.45</v>
      </c>
      <c r="T16" s="6">
        <v>0.64</v>
      </c>
      <c r="U16" s="30">
        <v>0.216</v>
      </c>
      <c r="V16" s="5">
        <v>36</v>
      </c>
      <c r="W16" s="5">
        <v>1020</v>
      </c>
      <c r="X16" s="5">
        <v>5</v>
      </c>
      <c r="Y16" s="5">
        <v>2</v>
      </c>
      <c r="Z16" s="6">
        <v>16.100000000000001</v>
      </c>
      <c r="AA16" s="46">
        <v>164.2</v>
      </c>
      <c r="AB16" s="8">
        <f t="shared" si="1"/>
        <v>158.51603735282177</v>
      </c>
    </row>
    <row r="17" spans="1:29" x14ac:dyDescent="0.25">
      <c r="A17" s="9">
        <v>9</v>
      </c>
      <c r="B17" s="5">
        <v>116</v>
      </c>
      <c r="C17" s="6">
        <f t="shared" si="0"/>
        <v>32.222222222222221</v>
      </c>
      <c r="D17" s="19">
        <v>2.4300000000000002</v>
      </c>
      <c r="E17" s="22">
        <v>5.86</v>
      </c>
      <c r="F17" s="20">
        <v>2.0099999999999998</v>
      </c>
      <c r="G17" s="6">
        <v>7.12</v>
      </c>
      <c r="H17" s="6">
        <v>6.4</v>
      </c>
      <c r="I17" s="6">
        <v>7.01</v>
      </c>
      <c r="J17" s="5">
        <v>20</v>
      </c>
      <c r="K17" s="5">
        <v>5</v>
      </c>
      <c r="L17" s="7">
        <v>2.5</v>
      </c>
      <c r="M17" s="6">
        <v>3.56</v>
      </c>
      <c r="N17" s="6">
        <v>0.87</v>
      </c>
      <c r="O17" s="6">
        <v>0</v>
      </c>
      <c r="P17" s="6">
        <v>0</v>
      </c>
      <c r="Q17" s="6">
        <v>1.26</v>
      </c>
      <c r="R17" s="6">
        <v>0.8</v>
      </c>
      <c r="S17" s="6">
        <v>1.65</v>
      </c>
      <c r="T17" s="6">
        <v>0.66</v>
      </c>
      <c r="U17" s="30">
        <v>0.216</v>
      </c>
      <c r="V17" s="5">
        <v>36</v>
      </c>
      <c r="W17" s="5">
        <v>1020</v>
      </c>
      <c r="X17" s="5">
        <v>5</v>
      </c>
      <c r="Y17" s="5">
        <v>2</v>
      </c>
      <c r="Z17" s="6">
        <v>16.100000000000001</v>
      </c>
      <c r="AA17" s="46">
        <v>164.2</v>
      </c>
      <c r="AB17" s="8">
        <f t="shared" si="1"/>
        <v>189.56557044254978</v>
      </c>
    </row>
    <row r="18" spans="1:29" x14ac:dyDescent="0.25">
      <c r="A18" s="9">
        <v>10</v>
      </c>
      <c r="B18" s="5">
        <v>116</v>
      </c>
      <c r="C18" s="6">
        <f t="shared" si="0"/>
        <v>32.222222222222221</v>
      </c>
      <c r="D18" s="19">
        <v>2.33</v>
      </c>
      <c r="E18" s="22">
        <v>5.69</v>
      </c>
      <c r="F18" s="20">
        <v>2</v>
      </c>
      <c r="G18" s="6">
        <v>7.09</v>
      </c>
      <c r="H18" s="6">
        <v>6.36</v>
      </c>
      <c r="I18" s="6">
        <v>7.06</v>
      </c>
      <c r="J18" s="5">
        <v>20</v>
      </c>
      <c r="K18" s="5">
        <v>5</v>
      </c>
      <c r="L18" s="7">
        <v>2.5</v>
      </c>
      <c r="M18" s="6">
        <v>3.25</v>
      </c>
      <c r="N18" s="6">
        <v>1.06</v>
      </c>
      <c r="O18" s="6">
        <v>0</v>
      </c>
      <c r="P18" s="6">
        <v>0</v>
      </c>
      <c r="Q18" s="6">
        <v>1.35</v>
      </c>
      <c r="R18" s="6">
        <v>0.84</v>
      </c>
      <c r="S18" s="6">
        <v>1.6</v>
      </c>
      <c r="T18" s="6">
        <v>0.7</v>
      </c>
      <c r="U18" s="30">
        <v>0.216</v>
      </c>
      <c r="V18" s="5">
        <v>36</v>
      </c>
      <c r="W18" s="5">
        <v>1020</v>
      </c>
      <c r="X18" s="5">
        <v>5</v>
      </c>
      <c r="Y18" s="5">
        <v>2</v>
      </c>
      <c r="Z18" s="6">
        <v>16.100000000000001</v>
      </c>
      <c r="AA18" s="46">
        <v>164.2</v>
      </c>
      <c r="AB18" s="8">
        <f t="shared" si="1"/>
        <v>189.56557044254978</v>
      </c>
    </row>
    <row r="19" spans="1:29" x14ac:dyDescent="0.25">
      <c r="A19" s="9">
        <v>11</v>
      </c>
      <c r="B19" s="5">
        <v>116</v>
      </c>
      <c r="C19" s="6">
        <f t="shared" si="0"/>
        <v>32.222222222222221</v>
      </c>
      <c r="D19" s="19">
        <v>2.14</v>
      </c>
      <c r="E19" s="22">
        <v>5.1100000000000003</v>
      </c>
      <c r="F19" s="20">
        <v>2</v>
      </c>
      <c r="G19" s="6">
        <v>7.08</v>
      </c>
      <c r="H19" s="6">
        <v>6.38</v>
      </c>
      <c r="I19" s="6">
        <v>7.04</v>
      </c>
      <c r="J19" s="5">
        <v>20</v>
      </c>
      <c r="K19" s="5">
        <v>5</v>
      </c>
      <c r="L19" s="7">
        <v>2.5</v>
      </c>
      <c r="M19" s="6">
        <v>3.09</v>
      </c>
      <c r="N19" s="6">
        <v>1.25</v>
      </c>
      <c r="O19" s="6">
        <v>0</v>
      </c>
      <c r="P19" s="6">
        <v>0</v>
      </c>
      <c r="Q19" s="6">
        <v>1.4</v>
      </c>
      <c r="R19" s="6">
        <v>0.86</v>
      </c>
      <c r="S19" s="6">
        <v>1.58</v>
      </c>
      <c r="T19" s="6">
        <v>0.69</v>
      </c>
      <c r="U19" s="30">
        <v>0.216</v>
      </c>
      <c r="V19" s="5">
        <v>36</v>
      </c>
      <c r="W19" s="5">
        <v>1020</v>
      </c>
      <c r="X19" s="5">
        <v>5</v>
      </c>
      <c r="Y19" s="5">
        <v>2</v>
      </c>
      <c r="Z19" s="6">
        <v>16.100000000000001</v>
      </c>
      <c r="AA19" s="46">
        <v>164.2</v>
      </c>
      <c r="AB19" s="8">
        <f t="shared" si="1"/>
        <v>189.56557044254978</v>
      </c>
    </row>
    <row r="20" spans="1:29" x14ac:dyDescent="0.25">
      <c r="A20" s="9">
        <v>12</v>
      </c>
      <c r="B20" s="5">
        <v>116</v>
      </c>
      <c r="C20" s="6">
        <f t="shared" si="0"/>
        <v>32.222222222222221</v>
      </c>
      <c r="D20" s="19">
        <v>2</v>
      </c>
      <c r="E20" s="22">
        <v>4.9400000000000004</v>
      </c>
      <c r="F20" s="20">
        <v>1.97</v>
      </c>
      <c r="G20" s="6">
        <v>7.1</v>
      </c>
      <c r="H20" s="6">
        <v>6.38</v>
      </c>
      <c r="I20" s="6">
        <v>7.1</v>
      </c>
      <c r="J20" s="5">
        <v>20</v>
      </c>
      <c r="K20" s="5">
        <v>5</v>
      </c>
      <c r="L20" s="7">
        <v>2.5</v>
      </c>
      <c r="M20" s="6">
        <v>3.25</v>
      </c>
      <c r="N20" s="6">
        <v>1.36</v>
      </c>
      <c r="O20" s="6">
        <v>0</v>
      </c>
      <c r="P20" s="6">
        <v>0</v>
      </c>
      <c r="Q20" s="6">
        <v>1.38</v>
      </c>
      <c r="R20" s="6">
        <v>0.84</v>
      </c>
      <c r="S20" s="6">
        <v>1.54</v>
      </c>
      <c r="T20" s="6">
        <v>0.68</v>
      </c>
      <c r="U20" s="30">
        <v>0.216</v>
      </c>
      <c r="V20" s="5">
        <v>36</v>
      </c>
      <c r="W20" s="5">
        <v>1020</v>
      </c>
      <c r="X20" s="5">
        <v>5</v>
      </c>
      <c r="Y20" s="5">
        <v>2</v>
      </c>
      <c r="Z20" s="6">
        <v>16.100000000000001</v>
      </c>
      <c r="AA20" s="46">
        <v>164.2</v>
      </c>
      <c r="AB20" s="8">
        <f t="shared" si="1"/>
        <v>189.56557044254978</v>
      </c>
    </row>
    <row r="21" spans="1:29" x14ac:dyDescent="0.25">
      <c r="A21" s="9">
        <v>13</v>
      </c>
      <c r="B21" s="5">
        <v>116</v>
      </c>
      <c r="C21" s="6">
        <f t="shared" si="0"/>
        <v>32.222222222222221</v>
      </c>
      <c r="D21" s="19">
        <v>1.9</v>
      </c>
      <c r="E21" s="22">
        <v>4.62</v>
      </c>
      <c r="F21" s="20">
        <v>2.0099999999999998</v>
      </c>
      <c r="G21" s="6">
        <v>7.08</v>
      </c>
      <c r="H21" s="6">
        <v>6.36</v>
      </c>
      <c r="I21" s="6">
        <v>7.09</v>
      </c>
      <c r="J21" s="5">
        <v>20</v>
      </c>
      <c r="K21" s="5">
        <v>5</v>
      </c>
      <c r="L21" s="7">
        <v>2.5</v>
      </c>
      <c r="M21" s="6">
        <v>3.25</v>
      </c>
      <c r="N21" s="6">
        <v>1.0900000000000001</v>
      </c>
      <c r="O21" s="6">
        <v>0</v>
      </c>
      <c r="P21" s="6">
        <v>0</v>
      </c>
      <c r="Q21" s="6">
        <v>1.45</v>
      </c>
      <c r="R21" s="6">
        <v>0.97</v>
      </c>
      <c r="S21" s="6">
        <v>1.65</v>
      </c>
      <c r="T21" s="6">
        <v>0.7</v>
      </c>
      <c r="U21" s="30">
        <v>0.216</v>
      </c>
      <c r="V21" s="5">
        <v>36</v>
      </c>
      <c r="W21" s="5">
        <v>1020</v>
      </c>
      <c r="X21" s="5">
        <v>5</v>
      </c>
      <c r="Y21" s="5">
        <v>2</v>
      </c>
      <c r="Z21" s="6">
        <v>16.100000000000001</v>
      </c>
      <c r="AA21" s="46">
        <v>164.2</v>
      </c>
      <c r="AB21" s="8">
        <f t="shared" si="1"/>
        <v>189.56557044254978</v>
      </c>
    </row>
    <row r="22" spans="1:29" x14ac:dyDescent="0.25">
      <c r="A22" s="9">
        <v>14</v>
      </c>
      <c r="B22" s="5">
        <v>116</v>
      </c>
      <c r="C22" s="6">
        <f t="shared" si="0"/>
        <v>32.222222222222221</v>
      </c>
      <c r="D22" s="19">
        <v>1.83</v>
      </c>
      <c r="E22" s="22">
        <v>4.3899999999999997</v>
      </c>
      <c r="F22" s="20">
        <v>2.0099999999999998</v>
      </c>
      <c r="G22" s="6">
        <v>7.15</v>
      </c>
      <c r="H22" s="31">
        <v>6.38</v>
      </c>
      <c r="I22" s="6">
        <v>7.05</v>
      </c>
      <c r="J22" s="5">
        <v>20</v>
      </c>
      <c r="K22" s="5">
        <v>5</v>
      </c>
      <c r="L22" s="7">
        <v>2.5</v>
      </c>
      <c r="M22" s="6">
        <v>3.36</v>
      </c>
      <c r="N22" s="6">
        <v>1.32</v>
      </c>
      <c r="O22" s="6">
        <v>0</v>
      </c>
      <c r="P22" s="6">
        <v>0</v>
      </c>
      <c r="Q22" s="6">
        <v>1.55</v>
      </c>
      <c r="R22" s="6">
        <v>0.85</v>
      </c>
      <c r="S22" s="6">
        <v>1.45</v>
      </c>
      <c r="T22" s="6">
        <v>0.7</v>
      </c>
      <c r="U22" s="30">
        <v>0.216</v>
      </c>
      <c r="V22" s="5">
        <v>36</v>
      </c>
      <c r="W22" s="5">
        <v>1020</v>
      </c>
      <c r="X22" s="5">
        <v>5</v>
      </c>
      <c r="Y22" s="5">
        <v>2</v>
      </c>
      <c r="Z22" s="6">
        <v>16.100000000000001</v>
      </c>
      <c r="AA22" s="46">
        <v>164.2</v>
      </c>
      <c r="AB22" s="8">
        <f t="shared" si="1"/>
        <v>189.56557044254978</v>
      </c>
    </row>
    <row r="23" spans="1:29" x14ac:dyDescent="0.25">
      <c r="A23" s="9">
        <v>15</v>
      </c>
      <c r="B23" s="5">
        <v>116</v>
      </c>
      <c r="C23" s="6">
        <f t="shared" si="0"/>
        <v>32.222222222222221</v>
      </c>
      <c r="D23" s="19">
        <v>1.77</v>
      </c>
      <c r="E23" s="22">
        <v>4.37</v>
      </c>
      <c r="F23" s="20">
        <v>2</v>
      </c>
      <c r="G23" s="6">
        <v>7.1</v>
      </c>
      <c r="H23" s="6">
        <v>6.37</v>
      </c>
      <c r="I23" s="6">
        <v>7.01</v>
      </c>
      <c r="J23" s="5">
        <v>20</v>
      </c>
      <c r="K23" s="5">
        <v>5</v>
      </c>
      <c r="L23" s="7">
        <v>2.5</v>
      </c>
      <c r="M23" s="6">
        <v>3.56</v>
      </c>
      <c r="N23" s="6">
        <v>0.23</v>
      </c>
      <c r="O23" s="6">
        <v>0</v>
      </c>
      <c r="P23" s="6">
        <v>0</v>
      </c>
      <c r="Q23" s="6">
        <v>1.4</v>
      </c>
      <c r="R23" s="6">
        <v>0.88</v>
      </c>
      <c r="S23" s="6">
        <v>1.52</v>
      </c>
      <c r="T23" s="6">
        <v>0.69</v>
      </c>
      <c r="U23" s="30">
        <v>0.216</v>
      </c>
      <c r="V23" s="5">
        <v>36</v>
      </c>
      <c r="W23" s="5">
        <v>1020</v>
      </c>
      <c r="X23" s="5">
        <v>5</v>
      </c>
      <c r="Y23" s="5">
        <v>2</v>
      </c>
      <c r="Z23" s="6">
        <v>16.100000000000001</v>
      </c>
      <c r="AA23" s="46">
        <v>164.2</v>
      </c>
      <c r="AB23" s="8">
        <f t="shared" si="1"/>
        <v>189.56557044254978</v>
      </c>
    </row>
    <row r="24" spans="1:29" x14ac:dyDescent="0.25">
      <c r="A24" s="9">
        <v>16</v>
      </c>
      <c r="B24" s="5">
        <v>116</v>
      </c>
      <c r="C24" s="6">
        <f t="shared" si="0"/>
        <v>32.222222222222221</v>
      </c>
      <c r="D24" s="19">
        <v>2.76</v>
      </c>
      <c r="E24" s="22">
        <v>2.19</v>
      </c>
      <c r="F24" s="20">
        <v>1.28</v>
      </c>
      <c r="G24" s="6">
        <v>7.15</v>
      </c>
      <c r="H24" s="6">
        <v>6.5</v>
      </c>
      <c r="I24" s="6">
        <v>6.99</v>
      </c>
      <c r="J24" s="5">
        <v>20</v>
      </c>
      <c r="K24" s="5">
        <v>5</v>
      </c>
      <c r="L24" s="7">
        <v>2.5</v>
      </c>
      <c r="M24" s="6">
        <v>3.15</v>
      </c>
      <c r="N24" s="6">
        <v>0.44</v>
      </c>
      <c r="O24" s="6">
        <v>0</v>
      </c>
      <c r="P24" s="6">
        <v>0</v>
      </c>
      <c r="Q24" s="6">
        <v>1.37</v>
      </c>
      <c r="R24" s="6">
        <v>0.82</v>
      </c>
      <c r="S24" s="6">
        <v>1.54</v>
      </c>
      <c r="T24" s="6">
        <v>0.74</v>
      </c>
      <c r="U24" s="30">
        <v>0.216</v>
      </c>
      <c r="V24" s="5">
        <v>36</v>
      </c>
      <c r="W24" s="5">
        <v>1020</v>
      </c>
      <c r="X24" s="5">
        <v>5</v>
      </c>
      <c r="Y24" s="5">
        <v>2</v>
      </c>
      <c r="Z24" s="6">
        <v>16.100000000000001</v>
      </c>
      <c r="AA24" s="46">
        <v>164.2</v>
      </c>
      <c r="AB24" s="8">
        <f t="shared" si="1"/>
        <v>189.56557044254978</v>
      </c>
    </row>
    <row r="25" spans="1:29" x14ac:dyDescent="0.25">
      <c r="A25" s="9">
        <v>17</v>
      </c>
      <c r="B25" s="5">
        <v>116</v>
      </c>
      <c r="C25" s="6">
        <f t="shared" si="0"/>
        <v>32.222222222222221</v>
      </c>
      <c r="D25" s="19">
        <v>2.58</v>
      </c>
      <c r="E25" s="22">
        <v>1.89</v>
      </c>
      <c r="F25" s="20">
        <v>1.54</v>
      </c>
      <c r="G25" s="6">
        <v>7.13</v>
      </c>
      <c r="H25" s="6">
        <v>6.54</v>
      </c>
      <c r="I25" s="6">
        <v>7.12</v>
      </c>
      <c r="J25" s="5">
        <v>20</v>
      </c>
      <c r="K25" s="5">
        <v>5</v>
      </c>
      <c r="L25" s="7">
        <v>2.5</v>
      </c>
      <c r="M25" s="6">
        <v>3.1</v>
      </c>
      <c r="N25" s="6">
        <v>0.62</v>
      </c>
      <c r="O25" s="6">
        <v>0</v>
      </c>
      <c r="P25" s="6">
        <v>0</v>
      </c>
      <c r="Q25" s="6">
        <v>1.29</v>
      </c>
      <c r="R25" s="6">
        <v>0.85</v>
      </c>
      <c r="S25" s="6">
        <v>1.62</v>
      </c>
      <c r="T25" s="6">
        <v>0.71</v>
      </c>
      <c r="U25" s="30">
        <v>0.216</v>
      </c>
      <c r="V25" s="5">
        <v>36</v>
      </c>
      <c r="W25" s="5">
        <v>1020</v>
      </c>
      <c r="X25" s="5">
        <v>5</v>
      </c>
      <c r="Y25" s="5">
        <v>2</v>
      </c>
      <c r="Z25" s="6">
        <v>16.100000000000001</v>
      </c>
      <c r="AA25" s="46">
        <v>164.2</v>
      </c>
      <c r="AB25" s="8">
        <f t="shared" si="1"/>
        <v>189.56557044254978</v>
      </c>
    </row>
    <row r="26" spans="1:29" x14ac:dyDescent="0.25">
      <c r="A26" s="9">
        <v>18</v>
      </c>
      <c r="B26" s="5">
        <v>116</v>
      </c>
      <c r="C26" s="6">
        <f t="shared" si="0"/>
        <v>32.222222222222221</v>
      </c>
      <c r="D26" s="19">
        <v>2.67</v>
      </c>
      <c r="E26" s="22">
        <v>1.56</v>
      </c>
      <c r="F26" s="20">
        <v>1.59</v>
      </c>
      <c r="G26" s="6">
        <v>7.08</v>
      </c>
      <c r="H26" s="6">
        <v>6.42</v>
      </c>
      <c r="I26" s="6">
        <v>7.05</v>
      </c>
      <c r="J26" s="5">
        <v>20</v>
      </c>
      <c r="K26" s="5">
        <v>5</v>
      </c>
      <c r="L26" s="7">
        <v>2.5</v>
      </c>
      <c r="M26" s="6">
        <v>2.89</v>
      </c>
      <c r="N26" s="6">
        <v>0.79</v>
      </c>
      <c r="O26" s="6">
        <v>0</v>
      </c>
      <c r="P26" s="6">
        <v>0</v>
      </c>
      <c r="Q26" s="6">
        <v>1.37</v>
      </c>
      <c r="R26" s="6">
        <v>0.84</v>
      </c>
      <c r="S26" s="6">
        <v>1.54</v>
      </c>
      <c r="T26" s="6">
        <v>0.69</v>
      </c>
      <c r="U26" s="30">
        <v>0.216</v>
      </c>
      <c r="V26" s="5">
        <v>36</v>
      </c>
      <c r="W26" s="5">
        <v>1020</v>
      </c>
      <c r="X26" s="5">
        <v>5</v>
      </c>
      <c r="Y26" s="5">
        <v>2</v>
      </c>
      <c r="Z26" s="6">
        <v>16.100000000000001</v>
      </c>
      <c r="AA26" s="46">
        <v>164.2</v>
      </c>
      <c r="AB26" s="8">
        <f>Z26*C26*60/AA26</f>
        <v>189.56557044254978</v>
      </c>
    </row>
    <row r="27" spans="1:29" x14ac:dyDescent="0.25">
      <c r="A27" s="9">
        <v>19</v>
      </c>
      <c r="B27" s="5">
        <v>116</v>
      </c>
      <c r="C27" s="6">
        <f t="shared" si="0"/>
        <v>32.222222222222221</v>
      </c>
      <c r="D27" s="72">
        <v>2.48</v>
      </c>
      <c r="E27" s="73">
        <v>1.76</v>
      </c>
      <c r="F27" s="74">
        <v>1.89</v>
      </c>
      <c r="G27" s="6">
        <v>7.41</v>
      </c>
      <c r="H27" s="6">
        <v>6.4</v>
      </c>
      <c r="I27" s="6">
        <v>7.01</v>
      </c>
      <c r="J27" s="5">
        <v>20</v>
      </c>
      <c r="K27" s="5">
        <v>5</v>
      </c>
      <c r="L27" s="7">
        <v>2.5</v>
      </c>
      <c r="M27" s="6">
        <v>3.71</v>
      </c>
      <c r="N27" s="6">
        <v>0.63</v>
      </c>
      <c r="O27" s="6">
        <v>0</v>
      </c>
      <c r="P27" s="6">
        <v>0</v>
      </c>
      <c r="Q27" s="6">
        <v>1.7</v>
      </c>
      <c r="R27" s="6">
        <v>1.54</v>
      </c>
      <c r="S27" s="6">
        <v>1.55</v>
      </c>
      <c r="T27" s="6">
        <v>0.62</v>
      </c>
      <c r="U27" s="30">
        <v>0.216</v>
      </c>
      <c r="V27" s="5">
        <v>36</v>
      </c>
      <c r="W27" s="5">
        <v>1020</v>
      </c>
      <c r="X27" s="5">
        <v>5</v>
      </c>
      <c r="Y27" s="5">
        <v>2</v>
      </c>
      <c r="Z27" s="6">
        <v>16.100000000000001</v>
      </c>
      <c r="AA27" s="46">
        <v>164.2</v>
      </c>
      <c r="AB27" s="8">
        <f>Z27*C27*60/AA27</f>
        <v>189.56557044254978</v>
      </c>
    </row>
    <row r="28" spans="1:29" x14ac:dyDescent="0.25">
      <c r="A28" s="9">
        <v>20</v>
      </c>
      <c r="B28" s="5">
        <v>116</v>
      </c>
      <c r="C28" s="6">
        <f t="shared" si="0"/>
        <v>32.222222222222221</v>
      </c>
      <c r="D28" s="72">
        <v>2.39</v>
      </c>
      <c r="E28" s="73">
        <v>2.08</v>
      </c>
      <c r="F28" s="74">
        <v>2.0099999999999998</v>
      </c>
      <c r="G28" s="6">
        <v>7.3</v>
      </c>
      <c r="H28" s="6">
        <v>6.37</v>
      </c>
      <c r="I28" s="6">
        <v>7.01</v>
      </c>
      <c r="J28" s="5">
        <v>20</v>
      </c>
      <c r="K28" s="5">
        <v>5</v>
      </c>
      <c r="L28" s="7">
        <v>2.5</v>
      </c>
      <c r="M28" s="6">
        <v>3.93</v>
      </c>
      <c r="N28" s="6">
        <v>0.48</v>
      </c>
      <c r="O28" s="6">
        <v>0</v>
      </c>
      <c r="P28" s="6">
        <v>0</v>
      </c>
      <c r="Q28" s="6">
        <v>1.33</v>
      </c>
      <c r="R28" s="6">
        <v>1.4</v>
      </c>
      <c r="S28" s="6">
        <v>1.64</v>
      </c>
      <c r="T28" s="6">
        <v>0.64</v>
      </c>
      <c r="U28" s="30">
        <v>0.216</v>
      </c>
      <c r="V28" s="5">
        <v>36</v>
      </c>
      <c r="W28" s="5">
        <v>1020</v>
      </c>
      <c r="X28" s="5">
        <v>5</v>
      </c>
      <c r="Y28" s="5">
        <v>2</v>
      </c>
      <c r="Z28" s="6">
        <v>16.100000000000001</v>
      </c>
      <c r="AA28" s="46">
        <v>164.2</v>
      </c>
      <c r="AB28" s="8">
        <f t="shared" si="1"/>
        <v>189.56557044254978</v>
      </c>
    </row>
    <row r="29" spans="1:29" x14ac:dyDescent="0.25">
      <c r="A29" s="9">
        <v>21</v>
      </c>
      <c r="B29" s="5">
        <v>123</v>
      </c>
      <c r="C29" s="6">
        <f t="shared" si="0"/>
        <v>34.166666666666664</v>
      </c>
      <c r="D29" s="72">
        <v>2.33</v>
      </c>
      <c r="E29" s="73">
        <v>2.74</v>
      </c>
      <c r="F29" s="74">
        <v>2.02</v>
      </c>
      <c r="G29" s="6">
        <v>7.28</v>
      </c>
      <c r="H29" s="6">
        <v>6.36</v>
      </c>
      <c r="I29" s="6">
        <v>7</v>
      </c>
      <c r="J29" s="5">
        <v>20</v>
      </c>
      <c r="K29" s="5">
        <v>5</v>
      </c>
      <c r="L29" s="7">
        <v>2.5</v>
      </c>
      <c r="M29" s="6">
        <v>4.42</v>
      </c>
      <c r="N29" s="6">
        <v>0.56000000000000005</v>
      </c>
      <c r="O29" s="6">
        <v>0</v>
      </c>
      <c r="P29" s="6">
        <v>0</v>
      </c>
      <c r="Q29" s="6">
        <v>1.25</v>
      </c>
      <c r="R29" s="6">
        <v>1.1599999999999999</v>
      </c>
      <c r="S29" s="6">
        <v>1.6</v>
      </c>
      <c r="T29" s="6">
        <v>0.66</v>
      </c>
      <c r="U29" s="30">
        <v>0.216</v>
      </c>
      <c r="V29" s="5">
        <v>36</v>
      </c>
      <c r="W29" s="5">
        <v>1020</v>
      </c>
      <c r="X29" s="5">
        <v>5</v>
      </c>
      <c r="Y29" s="5">
        <v>2</v>
      </c>
      <c r="Z29" s="6">
        <v>18.43</v>
      </c>
      <c r="AA29" s="46">
        <v>164.2</v>
      </c>
      <c r="AB29" s="8">
        <f t="shared" si="1"/>
        <v>230.0943970767357</v>
      </c>
      <c r="AC29" t="s">
        <v>54</v>
      </c>
    </row>
    <row r="30" spans="1:29" x14ac:dyDescent="0.25">
      <c r="A30" s="9">
        <v>22</v>
      </c>
      <c r="B30" s="5">
        <v>123</v>
      </c>
      <c r="C30" s="6">
        <f t="shared" si="0"/>
        <v>34.166666666666664</v>
      </c>
      <c r="D30" s="72">
        <v>2.2400000000000002</v>
      </c>
      <c r="E30" s="73">
        <v>3.24</v>
      </c>
      <c r="F30" s="74">
        <v>2.02</v>
      </c>
      <c r="G30" s="6">
        <v>7.27</v>
      </c>
      <c r="H30" s="6">
        <v>6.37</v>
      </c>
      <c r="I30" s="6">
        <v>7</v>
      </c>
      <c r="J30" s="5">
        <v>20</v>
      </c>
      <c r="K30" s="5">
        <v>5</v>
      </c>
      <c r="L30" s="7">
        <v>2.5</v>
      </c>
      <c r="M30" s="6">
        <v>5.96</v>
      </c>
      <c r="N30" s="6">
        <v>1.23</v>
      </c>
      <c r="O30" s="6">
        <v>0</v>
      </c>
      <c r="P30" s="6">
        <v>0</v>
      </c>
      <c r="Q30" s="6">
        <v>1.1499999999999999</v>
      </c>
      <c r="R30" s="6">
        <v>0.81</v>
      </c>
      <c r="S30" s="6">
        <v>1.59</v>
      </c>
      <c r="T30" s="6">
        <v>0.65</v>
      </c>
      <c r="U30" s="30">
        <v>0.216</v>
      </c>
      <c r="V30" s="5">
        <v>36</v>
      </c>
      <c r="W30" s="5">
        <v>1020</v>
      </c>
      <c r="X30" s="5">
        <v>5</v>
      </c>
      <c r="Y30" s="5">
        <v>2</v>
      </c>
      <c r="Z30" s="6">
        <v>18.43</v>
      </c>
      <c r="AA30" s="46">
        <v>164.2</v>
      </c>
      <c r="AB30" s="8">
        <f>Z30*C30*60/AA30</f>
        <v>230.0943970767357</v>
      </c>
    </row>
    <row r="31" spans="1:29" x14ac:dyDescent="0.25">
      <c r="A31" s="9">
        <v>23</v>
      </c>
      <c r="B31" s="5">
        <v>123</v>
      </c>
      <c r="C31" s="6">
        <f t="shared" si="0"/>
        <v>34.166666666666664</v>
      </c>
      <c r="D31" s="72">
        <v>2.15</v>
      </c>
      <c r="E31" s="73">
        <v>4.2699999999999996</v>
      </c>
      <c r="F31" s="74">
        <v>2.0299999999999998</v>
      </c>
      <c r="G31" s="6">
        <v>7.03</v>
      </c>
      <c r="H31" s="6">
        <v>6.37</v>
      </c>
      <c r="I31" s="6">
        <v>6.99</v>
      </c>
      <c r="J31" s="5">
        <v>20</v>
      </c>
      <c r="K31" s="5">
        <v>5</v>
      </c>
      <c r="L31" s="7">
        <v>2.5</v>
      </c>
      <c r="M31" s="6">
        <v>6.43</v>
      </c>
      <c r="N31" s="6">
        <v>1.0900000000000001</v>
      </c>
      <c r="O31" s="6">
        <v>0</v>
      </c>
      <c r="P31" s="6">
        <v>0</v>
      </c>
      <c r="Q31" s="6">
        <v>1.18</v>
      </c>
      <c r="R31" s="6">
        <v>0.8</v>
      </c>
      <c r="S31" s="6">
        <v>1.39</v>
      </c>
      <c r="T31" s="6">
        <v>0.66</v>
      </c>
      <c r="U31" s="30">
        <v>0.216</v>
      </c>
      <c r="V31" s="5">
        <v>36</v>
      </c>
      <c r="W31" s="5">
        <v>1020</v>
      </c>
      <c r="X31" s="5">
        <v>5</v>
      </c>
      <c r="Y31" s="5">
        <v>2</v>
      </c>
      <c r="Z31" s="6">
        <v>18.43</v>
      </c>
      <c r="AA31" s="46">
        <v>164.2</v>
      </c>
      <c r="AB31" s="8">
        <f>Z31*C31*60/AA31</f>
        <v>230.0943970767357</v>
      </c>
    </row>
    <row r="32" spans="1:29" x14ac:dyDescent="0.25">
      <c r="A32" s="9">
        <v>24</v>
      </c>
      <c r="B32" s="5">
        <v>63</v>
      </c>
      <c r="C32" s="6">
        <f t="shared" si="0"/>
        <v>17.5</v>
      </c>
      <c r="D32" s="72">
        <v>2.0499999999999998</v>
      </c>
      <c r="E32" s="73">
        <v>4.45</v>
      </c>
      <c r="F32" s="74">
        <v>1.74</v>
      </c>
      <c r="G32" s="6">
        <v>7.01</v>
      </c>
      <c r="H32" s="6">
        <v>6.42</v>
      </c>
      <c r="I32" s="6">
        <v>6.96</v>
      </c>
      <c r="J32" s="5">
        <v>20</v>
      </c>
      <c r="K32" s="5">
        <v>5</v>
      </c>
      <c r="L32" s="7">
        <v>2.5</v>
      </c>
      <c r="M32" s="6">
        <v>5.09</v>
      </c>
      <c r="N32" s="6">
        <v>0.69</v>
      </c>
      <c r="O32" s="6">
        <v>0</v>
      </c>
      <c r="P32" s="6">
        <v>0</v>
      </c>
      <c r="Q32" s="6">
        <v>1.18</v>
      </c>
      <c r="R32" s="6">
        <v>0.61</v>
      </c>
      <c r="S32" s="6">
        <v>1.23</v>
      </c>
      <c r="T32" s="6">
        <v>0.67</v>
      </c>
      <c r="U32" s="30">
        <v>0.216</v>
      </c>
      <c r="V32" s="5">
        <v>36</v>
      </c>
      <c r="W32" s="5">
        <v>1020</v>
      </c>
      <c r="X32" s="5">
        <v>5</v>
      </c>
      <c r="Y32" s="5">
        <v>2</v>
      </c>
      <c r="Z32" s="6">
        <v>17.2</v>
      </c>
      <c r="AA32" s="46">
        <v>164.2</v>
      </c>
      <c r="AB32" s="8">
        <f t="shared" si="1"/>
        <v>109.98781973203411</v>
      </c>
    </row>
    <row r="33" spans="1:28" ht="3.7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63</v>
      </c>
      <c r="C34" s="17">
        <f>SMALL(C9:C32,1)</f>
        <v>17.5</v>
      </c>
      <c r="D34" s="18"/>
      <c r="E34" s="18"/>
      <c r="F34" s="18"/>
      <c r="G34" s="17">
        <f>SMALL(G9:G32,1)</f>
        <v>7.01</v>
      </c>
      <c r="H34" s="17">
        <f t="shared" ref="H34:T34" si="2">SMALL(H9:H32,1)</f>
        <v>6.36</v>
      </c>
      <c r="I34" s="17">
        <f t="shared" si="2"/>
        <v>6.96</v>
      </c>
      <c r="J34" s="17">
        <f t="shared" si="2"/>
        <v>20</v>
      </c>
      <c r="K34" s="17">
        <f t="shared" si="2"/>
        <v>5</v>
      </c>
      <c r="L34" s="17">
        <f t="shared" si="2"/>
        <v>2.5</v>
      </c>
      <c r="M34" s="17">
        <f t="shared" si="2"/>
        <v>2.38</v>
      </c>
      <c r="N34" s="17">
        <f t="shared" si="2"/>
        <v>0.23</v>
      </c>
      <c r="O34" s="17">
        <f t="shared" si="2"/>
        <v>0</v>
      </c>
      <c r="P34" s="17">
        <f t="shared" si="2"/>
        <v>0</v>
      </c>
      <c r="Q34" s="17">
        <f t="shared" si="2"/>
        <v>0.97</v>
      </c>
      <c r="R34" s="17">
        <f t="shared" si="2"/>
        <v>0.61</v>
      </c>
      <c r="S34" s="17">
        <f t="shared" si="2"/>
        <v>1.1399999999999999</v>
      </c>
      <c r="T34" s="17">
        <f t="shared" si="2"/>
        <v>0.62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108.33333333333333</v>
      </c>
      <c r="C35" s="17">
        <f>AVERAGE(C9:C32)</f>
        <v>30.092592592592585</v>
      </c>
      <c r="D35" s="18"/>
      <c r="E35" s="18"/>
      <c r="F35" s="18"/>
      <c r="G35" s="17">
        <f>AVERAGE(G9:G32)</f>
        <v>7.166666666666667</v>
      </c>
      <c r="H35" s="17">
        <f t="shared" ref="H35:T35" si="3">AVERAGE(H9:H32)</f>
        <v>6.4975000000000014</v>
      </c>
      <c r="I35" s="17">
        <f t="shared" si="3"/>
        <v>7.0470833333333331</v>
      </c>
      <c r="J35" s="17">
        <f t="shared" si="3"/>
        <v>20</v>
      </c>
      <c r="K35" s="17">
        <f t="shared" si="3"/>
        <v>5</v>
      </c>
      <c r="L35" s="17">
        <f t="shared" si="3"/>
        <v>2.5</v>
      </c>
      <c r="M35" s="17">
        <f t="shared" si="3"/>
        <v>3.5733333333333328</v>
      </c>
      <c r="N35" s="17">
        <f t="shared" si="3"/>
        <v>0.72666666666666668</v>
      </c>
      <c r="O35" s="17">
        <f t="shared" si="3"/>
        <v>0</v>
      </c>
      <c r="P35" s="17">
        <f t="shared" si="3"/>
        <v>0</v>
      </c>
      <c r="Q35" s="17">
        <f t="shared" si="3"/>
        <v>1.2483333333333331</v>
      </c>
      <c r="R35" s="17">
        <f t="shared" si="3"/>
        <v>0.85833333333333328</v>
      </c>
      <c r="S35" s="17">
        <f t="shared" si="3"/>
        <v>1.4441666666666666</v>
      </c>
      <c r="T35" s="17">
        <f t="shared" si="3"/>
        <v>0.68458333333333321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123</v>
      </c>
      <c r="C36" s="17">
        <f>LARGE(C9:C32,1)</f>
        <v>34.166666666666664</v>
      </c>
      <c r="D36" s="18"/>
      <c r="E36" s="18"/>
      <c r="F36" s="18"/>
      <c r="G36" s="17">
        <f>LARGE(G9:G32,1)</f>
        <v>7.41</v>
      </c>
      <c r="H36" s="17">
        <f t="shared" ref="H36:T36" si="4">LARGE(H9:H32,1)</f>
        <v>6.8</v>
      </c>
      <c r="I36" s="17">
        <f t="shared" si="4"/>
        <v>7.12</v>
      </c>
      <c r="J36" s="17">
        <f t="shared" si="4"/>
        <v>20</v>
      </c>
      <c r="K36" s="17">
        <f t="shared" si="4"/>
        <v>5</v>
      </c>
      <c r="L36" s="17">
        <f t="shared" si="4"/>
        <v>2.5</v>
      </c>
      <c r="M36" s="17">
        <f t="shared" si="4"/>
        <v>6.43</v>
      </c>
      <c r="N36" s="17">
        <f t="shared" si="4"/>
        <v>1.36</v>
      </c>
      <c r="O36" s="17">
        <f t="shared" si="4"/>
        <v>0</v>
      </c>
      <c r="P36" s="17">
        <f t="shared" si="4"/>
        <v>0</v>
      </c>
      <c r="Q36" s="17">
        <f t="shared" si="4"/>
        <v>1.7</v>
      </c>
      <c r="R36" s="17">
        <f t="shared" si="4"/>
        <v>1.54</v>
      </c>
      <c r="S36" s="17">
        <f t="shared" si="4"/>
        <v>1.65</v>
      </c>
      <c r="T36" s="17">
        <f t="shared" si="4"/>
        <v>0.74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53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  <row r="42" spans="1:28" x14ac:dyDescent="0.25">
      <c r="L42" s="24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26">
    <cfRule type="cellIs" dxfId="282" priority="8" stopIfTrue="1" operator="greaterThan">
      <formula>9</formula>
    </cfRule>
    <cfRule type="cellIs" dxfId="281" priority="9" stopIfTrue="1" operator="lessThan">
      <formula>6</formula>
    </cfRule>
  </conditionalFormatting>
  <conditionalFormatting sqref="I28:I32">
    <cfRule type="cellIs" dxfId="280" priority="94" stopIfTrue="1" operator="greaterThan">
      <formula>9</formula>
    </cfRule>
    <cfRule type="cellIs" dxfId="279" priority="95" stopIfTrue="1" operator="lessThan">
      <formula>6</formula>
    </cfRule>
  </conditionalFormatting>
  <conditionalFormatting sqref="L9:L32">
    <cfRule type="cellIs" dxfId="278" priority="2" stopIfTrue="1" operator="greaterThan">
      <formula>5</formula>
    </cfRule>
  </conditionalFormatting>
  <conditionalFormatting sqref="P9:P32">
    <cfRule type="cellIs" dxfId="277" priority="1" stopIfTrue="1" operator="greaterThan">
      <formula>0.5</formula>
    </cfRule>
  </conditionalFormatting>
  <conditionalFormatting sqref="R9">
    <cfRule type="cellIs" dxfId="276" priority="6" stopIfTrue="1" operator="lessThan">
      <formula>0.5</formula>
    </cfRule>
    <cfRule type="cellIs" dxfId="275" priority="7" stopIfTrue="1" operator="greaterThan">
      <formula>2.5</formula>
    </cfRule>
  </conditionalFormatting>
  <conditionalFormatting sqref="R11">
    <cfRule type="cellIs" dxfId="274" priority="17" stopIfTrue="1" operator="lessThan">
      <formula>0.5</formula>
    </cfRule>
    <cfRule type="cellIs" dxfId="273" priority="18" stopIfTrue="1" operator="greaterThan">
      <formula>2.5</formula>
    </cfRule>
  </conditionalFormatting>
  <conditionalFormatting sqref="R14:R26">
    <cfRule type="cellIs" dxfId="272" priority="74" stopIfTrue="1" operator="lessThan">
      <formula>0.5</formula>
    </cfRule>
  </conditionalFormatting>
  <conditionalFormatting sqref="R14:S26">
    <cfRule type="cellIs" dxfId="271" priority="75" stopIfTrue="1" operator="greaterThan">
      <formula>2.5</formula>
    </cfRule>
  </conditionalFormatting>
  <conditionalFormatting sqref="S9:S13">
    <cfRule type="cellIs" dxfId="270" priority="12" stopIfTrue="1" operator="greaterThan">
      <formula>2.5</formula>
    </cfRule>
  </conditionalFormatting>
  <conditionalFormatting sqref="S9:S26">
    <cfRule type="cellIs" dxfId="269" priority="11" stopIfTrue="1" operator="lessThan">
      <formula>0.5</formula>
    </cfRule>
  </conditionalFormatting>
  <conditionalFormatting sqref="T9:T32">
    <cfRule type="cellIs" dxfId="268" priority="13" stopIfTrue="1" operator="lessThan">
      <formula>0.6</formula>
    </cfRule>
    <cfRule type="cellIs" dxfId="267" priority="14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41"/>
  <sheetViews>
    <sheetView showGridLines="0" zoomScaleNormal="100" workbookViewId="0">
      <selection activeCell="P19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45511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ht="15.75" customHeight="1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63</v>
      </c>
      <c r="C9" s="6">
        <f t="shared" ref="C9" si="0">B9/3.6</f>
        <v>17.5</v>
      </c>
      <c r="D9" s="72">
        <v>2.62</v>
      </c>
      <c r="E9" s="73">
        <v>4.01</v>
      </c>
      <c r="F9" s="74">
        <v>1.43</v>
      </c>
      <c r="G9" s="6">
        <v>7.01</v>
      </c>
      <c r="H9" s="6">
        <v>6.43</v>
      </c>
      <c r="I9" s="6">
        <v>6.95</v>
      </c>
      <c r="J9" s="5">
        <v>20</v>
      </c>
      <c r="K9" s="5">
        <v>5</v>
      </c>
      <c r="L9" s="7">
        <v>2.5</v>
      </c>
      <c r="M9" s="6">
        <v>5.09</v>
      </c>
      <c r="N9" s="6">
        <v>0.65</v>
      </c>
      <c r="O9" s="6">
        <v>0</v>
      </c>
      <c r="P9" s="6">
        <v>0</v>
      </c>
      <c r="Q9" s="6">
        <v>1.1599999999999999</v>
      </c>
      <c r="R9" s="6">
        <v>0.68</v>
      </c>
      <c r="S9" s="6">
        <v>1.25</v>
      </c>
      <c r="T9" s="6">
        <v>0.67</v>
      </c>
      <c r="U9" s="30">
        <v>0.216</v>
      </c>
      <c r="V9" s="5">
        <v>36</v>
      </c>
      <c r="W9" s="5">
        <v>1020</v>
      </c>
      <c r="X9" s="5">
        <v>4</v>
      </c>
      <c r="Y9" s="5">
        <v>1</v>
      </c>
      <c r="Z9" s="6">
        <v>17.2</v>
      </c>
      <c r="AA9" s="46">
        <v>164.2</v>
      </c>
      <c r="AB9" s="8">
        <f t="shared" ref="AB9" si="1">Z9*C9*60/AA9</f>
        <v>109.98781973203411</v>
      </c>
    </row>
    <row r="10" spans="1:28" x14ac:dyDescent="0.25">
      <c r="A10" s="9">
        <v>2</v>
      </c>
      <c r="B10" s="5">
        <v>63</v>
      </c>
      <c r="C10" s="70">
        <f t="shared" ref="C10:C32" si="2">B10/3.6</f>
        <v>17.5</v>
      </c>
      <c r="D10" s="75">
        <v>2.72</v>
      </c>
      <c r="E10" s="75">
        <v>4.2</v>
      </c>
      <c r="F10" s="75">
        <v>1.71</v>
      </c>
      <c r="G10" s="6">
        <v>7.05</v>
      </c>
      <c r="H10" s="6">
        <v>6.42</v>
      </c>
      <c r="I10" s="6">
        <v>6.94</v>
      </c>
      <c r="J10" s="5">
        <v>20</v>
      </c>
      <c r="K10" s="5">
        <v>5</v>
      </c>
      <c r="L10" s="7">
        <v>2.5</v>
      </c>
      <c r="M10" s="6">
        <v>5.07</v>
      </c>
      <c r="N10" s="6">
        <v>0.6</v>
      </c>
      <c r="O10" s="6">
        <v>0</v>
      </c>
      <c r="P10" s="6">
        <v>0</v>
      </c>
      <c r="Q10" s="6">
        <v>1.2</v>
      </c>
      <c r="R10" s="6">
        <v>0.72</v>
      </c>
      <c r="S10" s="6">
        <v>1.2</v>
      </c>
      <c r="T10" s="6">
        <v>0.71</v>
      </c>
      <c r="U10" s="30">
        <v>0.216</v>
      </c>
      <c r="V10" s="5">
        <v>36</v>
      </c>
      <c r="W10" s="5">
        <v>1020</v>
      </c>
      <c r="X10" s="5">
        <v>4</v>
      </c>
      <c r="Y10" s="5">
        <v>1</v>
      </c>
      <c r="Z10" s="6">
        <v>17.2</v>
      </c>
      <c r="AA10" s="46">
        <v>164.2</v>
      </c>
      <c r="AB10" s="8">
        <f t="shared" ref="AB10:AB32" si="3">Z10*C10*60/AA10</f>
        <v>109.98781973203411</v>
      </c>
    </row>
    <row r="11" spans="1:28" x14ac:dyDescent="0.25">
      <c r="A11" s="9">
        <v>3</v>
      </c>
      <c r="B11" s="5">
        <v>63</v>
      </c>
      <c r="C11" s="70">
        <f t="shared" si="2"/>
        <v>17.5</v>
      </c>
      <c r="D11" s="75">
        <v>2.4500000000000002</v>
      </c>
      <c r="E11" s="75">
        <v>4.4400000000000004</v>
      </c>
      <c r="F11" s="75">
        <v>1.99</v>
      </c>
      <c r="G11" s="6">
        <v>7.07</v>
      </c>
      <c r="H11" s="6">
        <v>6.44</v>
      </c>
      <c r="I11" s="6">
        <v>6.93</v>
      </c>
      <c r="J11" s="5">
        <v>20</v>
      </c>
      <c r="K11" s="5">
        <v>5</v>
      </c>
      <c r="L11" s="7">
        <v>2.5</v>
      </c>
      <c r="M11" s="6">
        <v>5.23</v>
      </c>
      <c r="N11" s="6">
        <v>0.71</v>
      </c>
      <c r="O11" s="6">
        <v>0</v>
      </c>
      <c r="P11" s="6">
        <v>0</v>
      </c>
      <c r="Q11" s="6">
        <v>1.25</v>
      </c>
      <c r="R11" s="6">
        <v>0.81</v>
      </c>
      <c r="S11" s="6">
        <v>1.1000000000000001</v>
      </c>
      <c r="T11" s="6">
        <v>0.73</v>
      </c>
      <c r="U11" s="30">
        <v>0.216</v>
      </c>
      <c r="V11" s="5">
        <v>36</v>
      </c>
      <c r="W11" s="5">
        <v>1020</v>
      </c>
      <c r="X11" s="5">
        <v>4</v>
      </c>
      <c r="Y11" s="5">
        <v>1</v>
      </c>
      <c r="Z11" s="6">
        <v>17.2</v>
      </c>
      <c r="AA11" s="46">
        <v>164.2</v>
      </c>
      <c r="AB11" s="8">
        <f t="shared" si="3"/>
        <v>109.98781973203411</v>
      </c>
    </row>
    <row r="12" spans="1:28" x14ac:dyDescent="0.25">
      <c r="A12" s="9">
        <v>4</v>
      </c>
      <c r="B12" s="5">
        <v>63</v>
      </c>
      <c r="C12" s="70">
        <f t="shared" si="2"/>
        <v>17.5</v>
      </c>
      <c r="D12" s="75">
        <v>2.67</v>
      </c>
      <c r="E12" s="75">
        <v>4.8499999999999996</v>
      </c>
      <c r="F12" s="75">
        <v>1.84</v>
      </c>
      <c r="G12" s="6">
        <v>7.11</v>
      </c>
      <c r="H12" s="6">
        <v>6.44</v>
      </c>
      <c r="I12" s="6">
        <v>6.96</v>
      </c>
      <c r="J12" s="5">
        <v>20</v>
      </c>
      <c r="K12" s="5">
        <v>5</v>
      </c>
      <c r="L12" s="7">
        <v>2.5</v>
      </c>
      <c r="M12" s="6">
        <v>5.89</v>
      </c>
      <c r="N12" s="6">
        <v>0.63</v>
      </c>
      <c r="O12" s="6">
        <v>0</v>
      </c>
      <c r="P12" s="6">
        <v>0</v>
      </c>
      <c r="Q12" s="6">
        <v>1.36</v>
      </c>
      <c r="R12" s="6">
        <v>0.93</v>
      </c>
      <c r="S12" s="6">
        <v>1.1499999999999999</v>
      </c>
      <c r="T12" s="6">
        <v>0.74</v>
      </c>
      <c r="U12" s="30">
        <v>0.216</v>
      </c>
      <c r="V12" s="5">
        <v>36</v>
      </c>
      <c r="W12" s="5">
        <v>1020</v>
      </c>
      <c r="X12" s="5">
        <v>4</v>
      </c>
      <c r="Y12" s="5">
        <v>1</v>
      </c>
      <c r="Z12" s="6">
        <v>17.2</v>
      </c>
      <c r="AA12" s="46">
        <v>164.2</v>
      </c>
      <c r="AB12" s="8">
        <f t="shared" si="3"/>
        <v>109.98781973203411</v>
      </c>
    </row>
    <row r="13" spans="1:28" x14ac:dyDescent="0.25">
      <c r="A13" s="9">
        <v>5</v>
      </c>
      <c r="B13" s="5">
        <v>63</v>
      </c>
      <c r="C13" s="70">
        <f t="shared" si="2"/>
        <v>17.5</v>
      </c>
      <c r="D13" s="75">
        <v>2.79</v>
      </c>
      <c r="E13" s="75">
        <v>5</v>
      </c>
      <c r="F13" s="75">
        <v>1.46</v>
      </c>
      <c r="G13" s="6">
        <v>7.1</v>
      </c>
      <c r="H13" s="6">
        <v>6.44</v>
      </c>
      <c r="I13" s="6">
        <v>6.96</v>
      </c>
      <c r="J13" s="5">
        <v>20</v>
      </c>
      <c r="K13" s="5">
        <v>5</v>
      </c>
      <c r="L13" s="7">
        <v>2.5</v>
      </c>
      <c r="M13" s="6">
        <v>5.94</v>
      </c>
      <c r="N13" s="6">
        <v>0.65</v>
      </c>
      <c r="O13" s="6">
        <v>0</v>
      </c>
      <c r="P13" s="6">
        <v>0</v>
      </c>
      <c r="Q13" s="6">
        <v>1.38</v>
      </c>
      <c r="R13" s="6">
        <v>0.95</v>
      </c>
      <c r="S13" s="6">
        <v>1.2</v>
      </c>
      <c r="T13" s="6">
        <v>0.74</v>
      </c>
      <c r="U13" s="30">
        <v>0.216</v>
      </c>
      <c r="V13" s="5">
        <v>36</v>
      </c>
      <c r="W13" s="5">
        <v>1020</v>
      </c>
      <c r="X13" s="5">
        <v>4</v>
      </c>
      <c r="Y13" s="5">
        <v>1</v>
      </c>
      <c r="Z13" s="6">
        <v>17.2</v>
      </c>
      <c r="AA13" s="46">
        <v>164.2</v>
      </c>
      <c r="AB13" s="8">
        <f t="shared" si="3"/>
        <v>109.98781973203411</v>
      </c>
    </row>
    <row r="14" spans="1:28" x14ac:dyDescent="0.25">
      <c r="A14" s="9">
        <v>6</v>
      </c>
      <c r="B14" s="5">
        <v>63</v>
      </c>
      <c r="C14" s="70">
        <f t="shared" si="2"/>
        <v>17.5</v>
      </c>
      <c r="D14" s="72">
        <v>2.77</v>
      </c>
      <c r="E14" s="73">
        <v>4.8499999999999996</v>
      </c>
      <c r="F14" s="74">
        <v>1.44</v>
      </c>
      <c r="G14" s="6">
        <v>7.03</v>
      </c>
      <c r="H14" s="6">
        <v>6.46</v>
      </c>
      <c r="I14" s="6">
        <v>6.98</v>
      </c>
      <c r="J14" s="5">
        <v>20</v>
      </c>
      <c r="K14" s="5">
        <v>5</v>
      </c>
      <c r="L14" s="7">
        <v>2.5</v>
      </c>
      <c r="M14" s="6">
        <v>4.2300000000000004</v>
      </c>
      <c r="N14" s="6">
        <v>0.75</v>
      </c>
      <c r="O14" s="6">
        <v>0</v>
      </c>
      <c r="P14" s="6">
        <v>0</v>
      </c>
      <c r="Q14" s="6">
        <v>1.67</v>
      </c>
      <c r="R14" s="6">
        <v>0.89</v>
      </c>
      <c r="S14" s="6">
        <v>1.37</v>
      </c>
      <c r="T14" s="6">
        <v>0.8</v>
      </c>
      <c r="U14" s="30">
        <v>0.216</v>
      </c>
      <c r="V14" s="5">
        <v>36</v>
      </c>
      <c r="W14" s="5">
        <v>1020</v>
      </c>
      <c r="X14" s="5">
        <v>4</v>
      </c>
      <c r="Y14" s="5">
        <v>1</v>
      </c>
      <c r="Z14" s="6">
        <v>17.2</v>
      </c>
      <c r="AA14" s="46">
        <v>164.2</v>
      </c>
      <c r="AB14" s="8">
        <f t="shared" si="3"/>
        <v>109.98781973203411</v>
      </c>
    </row>
    <row r="15" spans="1:28" x14ac:dyDescent="0.25">
      <c r="A15" s="9">
        <v>7</v>
      </c>
      <c r="B15" s="5">
        <v>80</v>
      </c>
      <c r="C15" s="70">
        <f t="shared" si="2"/>
        <v>22.222222222222221</v>
      </c>
      <c r="D15" s="19">
        <v>2.5499999999999998</v>
      </c>
      <c r="E15" s="22">
        <v>5.98</v>
      </c>
      <c r="F15" s="20">
        <v>1.72</v>
      </c>
      <c r="G15" s="6">
        <v>7.05</v>
      </c>
      <c r="H15" s="6">
        <v>6.43</v>
      </c>
      <c r="I15" s="6">
        <v>6.99</v>
      </c>
      <c r="J15" s="5">
        <v>20</v>
      </c>
      <c r="K15" s="5">
        <v>5</v>
      </c>
      <c r="L15" s="7">
        <v>2.5</v>
      </c>
      <c r="M15" s="6">
        <v>5.2</v>
      </c>
      <c r="N15" s="6">
        <v>1.22</v>
      </c>
      <c r="O15" s="6">
        <v>0</v>
      </c>
      <c r="P15" s="6">
        <v>0</v>
      </c>
      <c r="Q15" s="6">
        <v>1.62</v>
      </c>
      <c r="R15" s="6">
        <v>0.88</v>
      </c>
      <c r="S15" s="6">
        <v>1.34</v>
      </c>
      <c r="T15" s="6">
        <v>0.81</v>
      </c>
      <c r="U15" s="30">
        <v>0.216</v>
      </c>
      <c r="V15" s="5">
        <v>36</v>
      </c>
      <c r="W15" s="5">
        <v>1020</v>
      </c>
      <c r="X15" s="5">
        <v>4</v>
      </c>
      <c r="Y15" s="5">
        <v>1</v>
      </c>
      <c r="Z15" s="6">
        <v>17.2</v>
      </c>
      <c r="AA15" s="46">
        <v>164.2</v>
      </c>
      <c r="AB15" s="8">
        <f t="shared" si="3"/>
        <v>139.66707267559883</v>
      </c>
    </row>
    <row r="16" spans="1:28" x14ac:dyDescent="0.25">
      <c r="A16" s="9">
        <v>8</v>
      </c>
      <c r="B16" s="5">
        <v>116</v>
      </c>
      <c r="C16" s="70">
        <f t="shared" si="2"/>
        <v>32.222222222222221</v>
      </c>
      <c r="D16" s="19">
        <v>2.1800000000000002</v>
      </c>
      <c r="E16" s="22">
        <v>6.62</v>
      </c>
      <c r="F16" s="20">
        <v>2.0099999999999998</v>
      </c>
      <c r="G16" s="6">
        <v>7.08</v>
      </c>
      <c r="H16" s="6">
        <v>6.5</v>
      </c>
      <c r="I16" s="6">
        <v>7</v>
      </c>
      <c r="J16" s="5">
        <v>20</v>
      </c>
      <c r="K16" s="5">
        <v>5</v>
      </c>
      <c r="L16" s="7">
        <v>2.5</v>
      </c>
      <c r="M16" s="6">
        <v>6.57</v>
      </c>
      <c r="N16" s="6">
        <v>2.3199999999999998</v>
      </c>
      <c r="O16" s="6">
        <v>0.94</v>
      </c>
      <c r="P16" s="6">
        <v>0.1</v>
      </c>
      <c r="Q16" s="6">
        <v>1.54</v>
      </c>
      <c r="R16" s="6">
        <v>1.02</v>
      </c>
      <c r="S16" s="6">
        <v>1.45</v>
      </c>
      <c r="T16" s="6">
        <v>0.78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9.34</v>
      </c>
      <c r="AA16" s="7">
        <v>164.2</v>
      </c>
      <c r="AB16" s="8">
        <f t="shared" si="3"/>
        <v>109.97157937474624</v>
      </c>
    </row>
    <row r="17" spans="1:28" x14ac:dyDescent="0.25">
      <c r="A17" s="9">
        <v>9</v>
      </c>
      <c r="B17" s="5">
        <v>116</v>
      </c>
      <c r="C17" s="70">
        <f t="shared" si="2"/>
        <v>32.222222222222221</v>
      </c>
      <c r="D17" s="19">
        <v>2.2400000000000002</v>
      </c>
      <c r="E17" s="22">
        <v>6.19</v>
      </c>
      <c r="F17" s="20">
        <v>1.93</v>
      </c>
      <c r="G17" s="6">
        <v>7.12</v>
      </c>
      <c r="H17" s="6">
        <v>6.5</v>
      </c>
      <c r="I17" s="6">
        <v>7.09</v>
      </c>
      <c r="J17" s="5">
        <v>20</v>
      </c>
      <c r="K17" s="5">
        <v>5</v>
      </c>
      <c r="L17" s="7">
        <v>2.5</v>
      </c>
      <c r="M17" s="6">
        <v>5.61</v>
      </c>
      <c r="N17" s="6">
        <v>1.27</v>
      </c>
      <c r="O17" s="6">
        <v>0.1</v>
      </c>
      <c r="P17" s="6">
        <v>0</v>
      </c>
      <c r="Q17" s="6">
        <v>1.46</v>
      </c>
      <c r="R17" s="6">
        <v>1.08</v>
      </c>
      <c r="S17" s="6">
        <v>1.57</v>
      </c>
      <c r="T17" s="6">
        <v>0.74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9.34</v>
      </c>
      <c r="AA17" s="7">
        <v>164.2</v>
      </c>
      <c r="AB17" s="8">
        <f t="shared" si="3"/>
        <v>109.97157937474624</v>
      </c>
    </row>
    <row r="18" spans="1:28" x14ac:dyDescent="0.25">
      <c r="A18" s="9">
        <v>10</v>
      </c>
      <c r="B18" s="5">
        <v>116</v>
      </c>
      <c r="C18" s="70">
        <f t="shared" si="2"/>
        <v>32.222222222222221</v>
      </c>
      <c r="D18" s="19">
        <v>2.09</v>
      </c>
      <c r="E18" s="22">
        <v>5.96</v>
      </c>
      <c r="F18" s="20">
        <v>2.0099999999999998</v>
      </c>
      <c r="G18" s="6">
        <v>7.08</v>
      </c>
      <c r="H18" s="6">
        <v>6.5</v>
      </c>
      <c r="I18" s="6">
        <v>7.11</v>
      </c>
      <c r="J18" s="5">
        <v>20</v>
      </c>
      <c r="K18" s="5">
        <v>5</v>
      </c>
      <c r="L18" s="7">
        <v>2.5</v>
      </c>
      <c r="M18" s="6">
        <v>4.24</v>
      </c>
      <c r="N18" s="6">
        <v>2.1</v>
      </c>
      <c r="O18" s="6">
        <v>0.1</v>
      </c>
      <c r="P18" s="6">
        <v>0</v>
      </c>
      <c r="Q18" s="6">
        <v>1.45</v>
      </c>
      <c r="R18" s="6">
        <v>1.1200000000000001</v>
      </c>
      <c r="S18" s="6">
        <v>1.67</v>
      </c>
      <c r="T18" s="6">
        <v>0.74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9.34</v>
      </c>
      <c r="AA18" s="7">
        <v>164.2</v>
      </c>
      <c r="AB18" s="8">
        <f t="shared" si="3"/>
        <v>109.97157937474624</v>
      </c>
    </row>
    <row r="19" spans="1:28" x14ac:dyDescent="0.25">
      <c r="A19" s="9">
        <v>11</v>
      </c>
      <c r="B19" s="5">
        <v>116</v>
      </c>
      <c r="C19" s="70">
        <f t="shared" si="2"/>
        <v>32.222222222222221</v>
      </c>
      <c r="D19" s="19">
        <v>2.12</v>
      </c>
      <c r="E19" s="22">
        <v>5.18</v>
      </c>
      <c r="F19" s="20">
        <v>1.85</v>
      </c>
      <c r="G19" s="6">
        <v>7.12</v>
      </c>
      <c r="H19" s="6">
        <v>6.51</v>
      </c>
      <c r="I19" s="6">
        <v>7.12</v>
      </c>
      <c r="J19" s="5">
        <v>20</v>
      </c>
      <c r="K19" s="5">
        <v>5</v>
      </c>
      <c r="L19" s="7">
        <v>2.5</v>
      </c>
      <c r="M19" s="6">
        <v>4.9800000000000004</v>
      </c>
      <c r="N19" s="6">
        <v>2.2599999999999998</v>
      </c>
      <c r="O19" s="6">
        <v>0.1</v>
      </c>
      <c r="P19" s="6">
        <v>0.1</v>
      </c>
      <c r="Q19" s="6">
        <v>1.47</v>
      </c>
      <c r="R19" s="6">
        <v>1.1299999999999999</v>
      </c>
      <c r="S19" s="6">
        <v>1.72</v>
      </c>
      <c r="T19" s="6">
        <v>0.75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9.34</v>
      </c>
      <c r="AA19" s="7">
        <v>164.2</v>
      </c>
      <c r="AB19" s="8">
        <f t="shared" si="3"/>
        <v>109.97157937474624</v>
      </c>
    </row>
    <row r="20" spans="1:28" x14ac:dyDescent="0.25">
      <c r="A20" s="9">
        <v>12</v>
      </c>
      <c r="B20" s="5">
        <v>116</v>
      </c>
      <c r="C20" s="70">
        <f t="shared" si="2"/>
        <v>32.222222222222221</v>
      </c>
      <c r="D20" s="19">
        <v>2.06</v>
      </c>
      <c r="E20" s="22">
        <v>4.6900000000000004</v>
      </c>
      <c r="F20" s="20">
        <v>1.92</v>
      </c>
      <c r="G20" s="6">
        <v>7.23</v>
      </c>
      <c r="H20" s="6">
        <v>6.52</v>
      </c>
      <c r="I20" s="6">
        <v>7.12</v>
      </c>
      <c r="J20" s="5">
        <v>20</v>
      </c>
      <c r="K20" s="5">
        <v>5</v>
      </c>
      <c r="L20" s="7">
        <v>2.5</v>
      </c>
      <c r="M20" s="6">
        <v>3.64</v>
      </c>
      <c r="N20" s="6">
        <v>1.27</v>
      </c>
      <c r="O20" s="6">
        <v>0.1</v>
      </c>
      <c r="P20" s="6">
        <v>0.1</v>
      </c>
      <c r="Q20" s="6">
        <v>1.49</v>
      </c>
      <c r="R20" s="6">
        <v>1.1200000000000001</v>
      </c>
      <c r="S20" s="6">
        <v>1.81</v>
      </c>
      <c r="T20" s="6">
        <v>0.77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9.34</v>
      </c>
      <c r="AA20" s="7">
        <v>164.2</v>
      </c>
      <c r="AB20" s="8">
        <f t="shared" si="3"/>
        <v>109.97157937474624</v>
      </c>
    </row>
    <row r="21" spans="1:28" x14ac:dyDescent="0.25">
      <c r="A21" s="9">
        <v>13</v>
      </c>
      <c r="B21" s="5">
        <v>116</v>
      </c>
      <c r="C21" s="70">
        <f t="shared" si="2"/>
        <v>32.222222222222221</v>
      </c>
      <c r="D21" s="19">
        <v>1.89</v>
      </c>
      <c r="E21" s="22">
        <v>4.3899999999999997</v>
      </c>
      <c r="F21" s="20">
        <v>2.0099999999999998</v>
      </c>
      <c r="G21" s="6">
        <v>7.25</v>
      </c>
      <c r="H21" s="6">
        <v>6.52</v>
      </c>
      <c r="I21" s="6">
        <v>7.12</v>
      </c>
      <c r="J21" s="5">
        <v>20</v>
      </c>
      <c r="K21" s="5">
        <v>5</v>
      </c>
      <c r="L21" s="7">
        <v>2.5</v>
      </c>
      <c r="M21" s="6">
        <v>3.58</v>
      </c>
      <c r="N21" s="6">
        <v>1.27</v>
      </c>
      <c r="O21" s="6">
        <v>0</v>
      </c>
      <c r="P21" s="6">
        <v>0</v>
      </c>
      <c r="Q21" s="6">
        <v>1.46</v>
      </c>
      <c r="R21" s="6">
        <v>1.08</v>
      </c>
      <c r="S21" s="6">
        <v>1.79</v>
      </c>
      <c r="T21" s="6">
        <v>0.76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9.34</v>
      </c>
      <c r="AA21" s="7">
        <v>164.2</v>
      </c>
      <c r="AB21" s="8">
        <f t="shared" si="3"/>
        <v>109.97157937474624</v>
      </c>
    </row>
    <row r="22" spans="1:28" x14ac:dyDescent="0.25">
      <c r="A22" s="9">
        <v>14</v>
      </c>
      <c r="B22" s="5">
        <v>116</v>
      </c>
      <c r="C22" s="70">
        <f t="shared" si="2"/>
        <v>32.222222222222221</v>
      </c>
      <c r="D22" s="19">
        <v>1.7</v>
      </c>
      <c r="E22" s="22">
        <v>4.1900000000000004</v>
      </c>
      <c r="F22" s="20">
        <v>2.0099999999999998</v>
      </c>
      <c r="G22" s="6">
        <v>7.27</v>
      </c>
      <c r="H22" s="6">
        <v>6.52</v>
      </c>
      <c r="I22" s="6">
        <v>7.13</v>
      </c>
      <c r="J22" s="5">
        <v>20</v>
      </c>
      <c r="K22" s="5">
        <v>5</v>
      </c>
      <c r="L22" s="7">
        <v>2.5</v>
      </c>
      <c r="M22" s="6">
        <v>3.17</v>
      </c>
      <c r="N22" s="6">
        <v>1.02</v>
      </c>
      <c r="O22" s="6">
        <v>0.1</v>
      </c>
      <c r="P22" s="6">
        <v>0.1</v>
      </c>
      <c r="Q22" s="6">
        <v>1.42</v>
      </c>
      <c r="R22" s="6">
        <v>1.05</v>
      </c>
      <c r="S22" s="6">
        <v>1.82</v>
      </c>
      <c r="T22" s="6">
        <v>0.75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9.34</v>
      </c>
      <c r="AA22" s="7">
        <v>164.2</v>
      </c>
      <c r="AB22" s="8">
        <f t="shared" si="3"/>
        <v>109.97157937474624</v>
      </c>
    </row>
    <row r="23" spans="1:28" x14ac:dyDescent="0.25">
      <c r="A23" s="9">
        <v>15</v>
      </c>
      <c r="B23" s="5">
        <v>116</v>
      </c>
      <c r="C23" s="70">
        <f t="shared" si="2"/>
        <v>32.222222222222221</v>
      </c>
      <c r="D23" s="19">
        <v>1.44</v>
      </c>
      <c r="E23" s="22">
        <v>4.16</v>
      </c>
      <c r="F23" s="20">
        <v>2.0099999999999998</v>
      </c>
      <c r="G23" s="6">
        <v>7.24</v>
      </c>
      <c r="H23" s="6">
        <v>6.52</v>
      </c>
      <c r="I23" s="6">
        <v>7.14</v>
      </c>
      <c r="J23" s="5">
        <v>20</v>
      </c>
      <c r="K23" s="5">
        <v>5</v>
      </c>
      <c r="L23" s="7">
        <v>2.5</v>
      </c>
      <c r="M23" s="6">
        <v>3.27</v>
      </c>
      <c r="N23" s="6">
        <v>1.25</v>
      </c>
      <c r="O23" s="6">
        <v>0.1</v>
      </c>
      <c r="P23" s="6">
        <v>0.1</v>
      </c>
      <c r="Q23" s="6">
        <v>1.45</v>
      </c>
      <c r="R23" s="6">
        <v>1.08</v>
      </c>
      <c r="S23" s="6">
        <v>1.85</v>
      </c>
      <c r="T23" s="6">
        <v>0.74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9.34</v>
      </c>
      <c r="AA23" s="7">
        <v>164.2</v>
      </c>
      <c r="AB23" s="8">
        <f t="shared" si="3"/>
        <v>109.97157937474624</v>
      </c>
    </row>
    <row r="24" spans="1:28" x14ac:dyDescent="0.25">
      <c r="A24" s="9">
        <v>16</v>
      </c>
      <c r="B24" s="5">
        <v>116</v>
      </c>
      <c r="C24" s="70">
        <f t="shared" si="2"/>
        <v>32.222222222222221</v>
      </c>
      <c r="D24" s="19">
        <v>1.3</v>
      </c>
      <c r="E24" s="22">
        <v>4.3</v>
      </c>
      <c r="F24" s="20">
        <v>2</v>
      </c>
      <c r="G24" s="6">
        <v>7.29</v>
      </c>
      <c r="H24" s="6">
        <v>6.52</v>
      </c>
      <c r="I24" s="6">
        <v>7.16</v>
      </c>
      <c r="J24" s="5">
        <v>20</v>
      </c>
      <c r="K24" s="5">
        <v>5</v>
      </c>
      <c r="L24" s="7">
        <v>2.5</v>
      </c>
      <c r="M24" s="6">
        <v>3.2</v>
      </c>
      <c r="N24" s="6">
        <v>1.32</v>
      </c>
      <c r="O24" s="6">
        <v>0.1</v>
      </c>
      <c r="P24" s="6">
        <v>0.1</v>
      </c>
      <c r="Q24" s="6">
        <v>1.49</v>
      </c>
      <c r="R24" s="6">
        <v>1.1299999999999999</v>
      </c>
      <c r="S24" s="6">
        <v>1.81</v>
      </c>
      <c r="T24" s="6">
        <v>0.73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9.34</v>
      </c>
      <c r="AA24" s="7">
        <v>164.2</v>
      </c>
      <c r="AB24" s="8">
        <f t="shared" si="3"/>
        <v>109.97157937474624</v>
      </c>
    </row>
    <row r="25" spans="1:28" x14ac:dyDescent="0.25">
      <c r="A25" s="9">
        <v>17</v>
      </c>
      <c r="B25" s="5">
        <v>116</v>
      </c>
      <c r="C25" s="70">
        <f t="shared" si="2"/>
        <v>32.222222222222221</v>
      </c>
      <c r="D25" s="19">
        <v>1.38</v>
      </c>
      <c r="E25" s="22">
        <v>4.1399999999999997</v>
      </c>
      <c r="F25" s="20">
        <v>1.79</v>
      </c>
      <c r="G25" s="6">
        <v>7.24</v>
      </c>
      <c r="H25" s="6">
        <v>6.51</v>
      </c>
      <c r="I25" s="6">
        <v>7.14</v>
      </c>
      <c r="J25" s="5">
        <v>20</v>
      </c>
      <c r="K25" s="5">
        <v>5</v>
      </c>
      <c r="L25" s="7">
        <v>2.5</v>
      </c>
      <c r="M25" s="6">
        <v>3.27</v>
      </c>
      <c r="N25" s="6">
        <v>1.57</v>
      </c>
      <c r="O25" s="6">
        <v>0.1</v>
      </c>
      <c r="P25" s="6">
        <v>0.1</v>
      </c>
      <c r="Q25" s="6">
        <v>1.43</v>
      </c>
      <c r="R25" s="6">
        <v>1.1200000000000001</v>
      </c>
      <c r="S25" s="6">
        <v>1.79</v>
      </c>
      <c r="T25" s="6">
        <v>0.71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9.34</v>
      </c>
      <c r="AA25" s="7">
        <v>164.2</v>
      </c>
      <c r="AB25" s="8">
        <f t="shared" si="3"/>
        <v>109.97157937474624</v>
      </c>
    </row>
    <row r="26" spans="1:28" x14ac:dyDescent="0.25">
      <c r="A26" s="9">
        <v>18</v>
      </c>
      <c r="B26" s="5">
        <v>116</v>
      </c>
      <c r="C26" s="70">
        <f t="shared" si="2"/>
        <v>32.222222222222221</v>
      </c>
      <c r="D26" s="19">
        <v>1.23</v>
      </c>
      <c r="E26" s="22">
        <v>3.91</v>
      </c>
      <c r="F26" s="20">
        <v>1.97</v>
      </c>
      <c r="G26" s="6">
        <v>7.32</v>
      </c>
      <c r="H26" s="6">
        <v>6.48</v>
      </c>
      <c r="I26" s="6">
        <v>7.12</v>
      </c>
      <c r="J26" s="5">
        <v>20</v>
      </c>
      <c r="K26" s="5">
        <v>5</v>
      </c>
      <c r="L26" s="7">
        <v>2.5</v>
      </c>
      <c r="M26" s="6">
        <v>4.9800000000000004</v>
      </c>
      <c r="N26" s="6">
        <v>2.0699999999999998</v>
      </c>
      <c r="O26" s="6">
        <v>0.64</v>
      </c>
      <c r="P26" s="6">
        <v>0.1</v>
      </c>
      <c r="Q26" s="6">
        <v>1.45</v>
      </c>
      <c r="R26" s="6">
        <v>1.18</v>
      </c>
      <c r="S26" s="6">
        <v>1.82</v>
      </c>
      <c r="T26" s="6">
        <v>0.73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9.34</v>
      </c>
      <c r="AA26" s="7">
        <v>164.2</v>
      </c>
      <c r="AB26" s="8">
        <f t="shared" si="3"/>
        <v>109.97157937474624</v>
      </c>
    </row>
    <row r="27" spans="1:28" x14ac:dyDescent="0.25">
      <c r="A27" s="9">
        <v>19</v>
      </c>
      <c r="B27" s="5">
        <v>121</v>
      </c>
      <c r="C27" s="70">
        <f t="shared" si="2"/>
        <v>33.611111111111107</v>
      </c>
      <c r="D27" s="19">
        <v>1.32</v>
      </c>
      <c r="E27" s="19">
        <v>3.49</v>
      </c>
      <c r="F27" s="19">
        <v>1.87</v>
      </c>
      <c r="G27" s="6">
        <v>7.25</v>
      </c>
      <c r="H27" s="6">
        <v>6.62</v>
      </c>
      <c r="I27" s="6">
        <v>7.16</v>
      </c>
      <c r="J27" s="5">
        <v>20</v>
      </c>
      <c r="K27" s="5">
        <v>5</v>
      </c>
      <c r="L27" s="7">
        <v>2.5</v>
      </c>
      <c r="M27" s="6">
        <v>4.67</v>
      </c>
      <c r="N27" s="6">
        <v>1.81</v>
      </c>
      <c r="O27" s="6">
        <v>0.32</v>
      </c>
      <c r="P27" s="6">
        <v>0</v>
      </c>
      <c r="Q27" s="6">
        <v>1.41</v>
      </c>
      <c r="R27" s="6">
        <v>1.0900000000000001</v>
      </c>
      <c r="S27" s="6">
        <v>1.7</v>
      </c>
      <c r="T27" s="6">
        <v>0.66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16</v>
      </c>
      <c r="AA27" s="7">
        <v>164.2</v>
      </c>
      <c r="AB27" s="8">
        <f t="shared" si="3"/>
        <v>196.50832318311004</v>
      </c>
    </row>
    <row r="28" spans="1:28" x14ac:dyDescent="0.25">
      <c r="A28" s="9">
        <v>20</v>
      </c>
      <c r="B28" s="5">
        <v>120</v>
      </c>
      <c r="C28" s="70">
        <f t="shared" si="2"/>
        <v>33.333333333333336</v>
      </c>
      <c r="D28" s="19">
        <v>1.92</v>
      </c>
      <c r="E28" s="19">
        <v>1.54</v>
      </c>
      <c r="F28" s="19">
        <v>1.29</v>
      </c>
      <c r="G28" s="6">
        <v>7.2</v>
      </c>
      <c r="H28" s="6">
        <v>6.76</v>
      </c>
      <c r="I28" s="6">
        <v>7.15</v>
      </c>
      <c r="J28" s="5">
        <v>20</v>
      </c>
      <c r="K28" s="5">
        <v>5</v>
      </c>
      <c r="L28" s="7">
        <v>2.5</v>
      </c>
      <c r="M28" s="6">
        <v>4.3899999999999997</v>
      </c>
      <c r="N28" s="6">
        <v>1.54</v>
      </c>
      <c r="O28" s="6">
        <v>0</v>
      </c>
      <c r="P28" s="6">
        <v>0</v>
      </c>
      <c r="Q28" s="6">
        <v>1.36</v>
      </c>
      <c r="R28" s="6">
        <v>1</v>
      </c>
      <c r="S28" s="6">
        <v>1.58</v>
      </c>
      <c r="T28" s="6">
        <v>0.6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16</v>
      </c>
      <c r="AA28" s="7">
        <v>164.2</v>
      </c>
      <c r="AB28" s="8">
        <f t="shared" si="3"/>
        <v>194.88428745432404</v>
      </c>
    </row>
    <row r="29" spans="1:28" x14ac:dyDescent="0.25">
      <c r="A29" s="9">
        <v>21</v>
      </c>
      <c r="B29" s="5">
        <v>119</v>
      </c>
      <c r="C29" s="70">
        <f t="shared" si="2"/>
        <v>33.055555555555557</v>
      </c>
      <c r="D29" s="19">
        <v>1.8</v>
      </c>
      <c r="E29" s="19">
        <v>1.5</v>
      </c>
      <c r="F29" s="19">
        <v>1.58</v>
      </c>
      <c r="G29" s="6">
        <v>7.28</v>
      </c>
      <c r="H29" s="6">
        <v>6.72</v>
      </c>
      <c r="I29" s="6">
        <v>7.15</v>
      </c>
      <c r="J29" s="5">
        <v>20</v>
      </c>
      <c r="K29" s="5">
        <v>5</v>
      </c>
      <c r="L29" s="7">
        <v>2.5</v>
      </c>
      <c r="M29" s="6">
        <v>3.79</v>
      </c>
      <c r="N29" s="6">
        <v>1.01</v>
      </c>
      <c r="O29" s="6">
        <v>0</v>
      </c>
      <c r="P29" s="6">
        <v>0</v>
      </c>
      <c r="Q29" s="6">
        <v>1.27</v>
      </c>
      <c r="R29" s="6">
        <v>0.82</v>
      </c>
      <c r="S29" s="6">
        <v>1.33</v>
      </c>
      <c r="T29" s="6">
        <v>0.34</v>
      </c>
      <c r="U29" s="30">
        <v>0.216</v>
      </c>
      <c r="V29" s="5">
        <v>36</v>
      </c>
      <c r="W29" s="5">
        <v>1020</v>
      </c>
      <c r="X29" s="5">
        <v>7</v>
      </c>
      <c r="Y29" s="5">
        <v>2</v>
      </c>
      <c r="Z29" s="6">
        <v>14</v>
      </c>
      <c r="AA29" s="7">
        <v>164.2</v>
      </c>
      <c r="AB29" s="8">
        <f t="shared" si="3"/>
        <v>169.10272025984577</v>
      </c>
    </row>
    <row r="30" spans="1:28" x14ac:dyDescent="0.25">
      <c r="A30" s="9">
        <v>22</v>
      </c>
      <c r="B30" s="5">
        <v>119</v>
      </c>
      <c r="C30" s="70">
        <f t="shared" si="2"/>
        <v>33.055555555555557</v>
      </c>
      <c r="D30" s="19">
        <v>1.41</v>
      </c>
      <c r="E30" s="19">
        <v>1.86</v>
      </c>
      <c r="F30" s="19">
        <v>1.96</v>
      </c>
      <c r="G30" s="6">
        <v>7.25</v>
      </c>
      <c r="H30" s="6">
        <v>6.74</v>
      </c>
      <c r="I30" s="6">
        <v>7.22</v>
      </c>
      <c r="J30" s="5">
        <v>20</v>
      </c>
      <c r="K30" s="5">
        <v>5</v>
      </c>
      <c r="L30" s="7">
        <v>2.5</v>
      </c>
      <c r="M30" s="6">
        <v>3.51</v>
      </c>
      <c r="N30" s="6">
        <v>1.05</v>
      </c>
      <c r="O30" s="6">
        <v>0</v>
      </c>
      <c r="P30" s="6">
        <v>0</v>
      </c>
      <c r="Q30" s="6">
        <v>1.1200000000000001</v>
      </c>
      <c r="R30" s="6">
        <v>0.9</v>
      </c>
      <c r="S30" s="6">
        <v>1.4</v>
      </c>
      <c r="T30" s="6">
        <v>0.42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14</v>
      </c>
      <c r="AA30" s="7">
        <v>164.2</v>
      </c>
      <c r="AB30" s="8">
        <f t="shared" si="3"/>
        <v>169.10272025984577</v>
      </c>
    </row>
    <row r="31" spans="1:28" x14ac:dyDescent="0.25">
      <c r="A31" s="9">
        <v>23</v>
      </c>
      <c r="B31" s="5">
        <v>121</v>
      </c>
      <c r="C31" s="70">
        <f t="shared" si="2"/>
        <v>33.611111111111107</v>
      </c>
      <c r="D31" s="19">
        <v>1.97</v>
      </c>
      <c r="E31" s="19">
        <v>1.3</v>
      </c>
      <c r="F31" s="19">
        <v>1.62</v>
      </c>
      <c r="G31" s="6">
        <v>7.2</v>
      </c>
      <c r="H31" s="6">
        <v>6.76</v>
      </c>
      <c r="I31" s="6">
        <v>7.19</v>
      </c>
      <c r="J31" s="5">
        <v>20</v>
      </c>
      <c r="K31" s="5">
        <v>5</v>
      </c>
      <c r="L31" s="7">
        <v>2.5</v>
      </c>
      <c r="M31" s="6">
        <v>3.26</v>
      </c>
      <c r="N31" s="6">
        <v>1.0900000000000001</v>
      </c>
      <c r="O31" s="6">
        <v>0</v>
      </c>
      <c r="P31" s="6">
        <v>0</v>
      </c>
      <c r="Q31" s="6">
        <v>0.97</v>
      </c>
      <c r="R31" s="6">
        <v>0.98</v>
      </c>
      <c r="S31" s="6">
        <v>1.47</v>
      </c>
      <c r="T31" s="6">
        <v>0.44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14</v>
      </c>
      <c r="AA31" s="7">
        <v>164.2</v>
      </c>
      <c r="AB31" s="8">
        <f t="shared" si="3"/>
        <v>171.94478278522126</v>
      </c>
    </row>
    <row r="32" spans="1:28" x14ac:dyDescent="0.25">
      <c r="A32" s="9">
        <v>24</v>
      </c>
      <c r="B32" s="5">
        <v>114</v>
      </c>
      <c r="C32" s="70">
        <f t="shared" si="2"/>
        <v>31.666666666666664</v>
      </c>
      <c r="D32" s="19">
        <v>2.1</v>
      </c>
      <c r="E32" s="19">
        <v>1.87</v>
      </c>
      <c r="F32" s="19">
        <v>1.79</v>
      </c>
      <c r="G32" s="6">
        <v>7.23</v>
      </c>
      <c r="H32" s="6">
        <v>6.74</v>
      </c>
      <c r="I32" s="6">
        <v>7.16</v>
      </c>
      <c r="J32" s="5">
        <v>20</v>
      </c>
      <c r="K32" s="5">
        <v>5</v>
      </c>
      <c r="L32" s="7">
        <v>2.5</v>
      </c>
      <c r="M32" s="6">
        <v>3.31</v>
      </c>
      <c r="N32" s="6">
        <v>0.77</v>
      </c>
      <c r="O32" s="6">
        <v>0</v>
      </c>
      <c r="P32" s="6">
        <v>0</v>
      </c>
      <c r="Q32" s="6">
        <v>1.1299999999999999</v>
      </c>
      <c r="R32" s="6">
        <v>0.62</v>
      </c>
      <c r="S32" s="6">
        <v>1.28</v>
      </c>
      <c r="T32" s="6">
        <v>0.6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14</v>
      </c>
      <c r="AA32" s="7">
        <v>164.2</v>
      </c>
      <c r="AB32" s="8">
        <f t="shared" si="3"/>
        <v>161.99756394640684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63</v>
      </c>
      <c r="C34" s="17">
        <f>SMALL(C9:C32,1)</f>
        <v>17.5</v>
      </c>
      <c r="D34" s="18"/>
      <c r="E34" s="18"/>
      <c r="F34" s="18"/>
      <c r="G34" s="17">
        <f t="shared" ref="G34:T34" si="4">SMALL(G9:G32,1)</f>
        <v>7.01</v>
      </c>
      <c r="H34" s="17">
        <f t="shared" si="4"/>
        <v>6.42</v>
      </c>
      <c r="I34" s="17">
        <f t="shared" si="4"/>
        <v>6.93</v>
      </c>
      <c r="J34" s="17">
        <f t="shared" si="4"/>
        <v>20</v>
      </c>
      <c r="K34" s="17">
        <f t="shared" si="4"/>
        <v>5</v>
      </c>
      <c r="L34" s="17">
        <f t="shared" si="4"/>
        <v>2.5</v>
      </c>
      <c r="M34" s="17">
        <f t="shared" si="4"/>
        <v>3.17</v>
      </c>
      <c r="N34" s="17">
        <f t="shared" si="4"/>
        <v>0.6</v>
      </c>
      <c r="O34" s="17">
        <f t="shared" si="4"/>
        <v>0</v>
      </c>
      <c r="P34" s="17">
        <f t="shared" si="4"/>
        <v>0</v>
      </c>
      <c r="Q34" s="17">
        <f t="shared" si="4"/>
        <v>0.97</v>
      </c>
      <c r="R34" s="17">
        <f t="shared" si="4"/>
        <v>0.62</v>
      </c>
      <c r="S34" s="17">
        <f t="shared" si="4"/>
        <v>1.1000000000000001</v>
      </c>
      <c r="T34" s="17">
        <f t="shared" si="4"/>
        <v>0.34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102</v>
      </c>
      <c r="C35" s="17">
        <f>AVERAGE(C9:C32)</f>
        <v>28.333333333333332</v>
      </c>
      <c r="D35" s="18"/>
      <c r="E35" s="18"/>
      <c r="F35" s="18"/>
      <c r="G35" s="17">
        <f t="shared" ref="G35:T35" si="5">AVERAGE(G9:G32)</f>
        <v>7.1695833333333319</v>
      </c>
      <c r="H35" s="17">
        <f t="shared" si="5"/>
        <v>6.541666666666667</v>
      </c>
      <c r="I35" s="17">
        <f t="shared" si="5"/>
        <v>7.0829166666666667</v>
      </c>
      <c r="J35" s="17">
        <f t="shared" si="5"/>
        <v>20</v>
      </c>
      <c r="K35" s="17">
        <f t="shared" si="5"/>
        <v>5</v>
      </c>
      <c r="L35" s="17">
        <f t="shared" si="5"/>
        <v>2.5</v>
      </c>
      <c r="M35" s="17">
        <f t="shared" si="5"/>
        <v>4.420416666666668</v>
      </c>
      <c r="N35" s="17">
        <f t="shared" si="5"/>
        <v>1.2583333333333333</v>
      </c>
      <c r="O35" s="17">
        <f t="shared" si="5"/>
        <v>0.11250000000000003</v>
      </c>
      <c r="P35" s="17">
        <f t="shared" si="5"/>
        <v>3.3333333333333333E-2</v>
      </c>
      <c r="Q35" s="17">
        <f t="shared" si="5"/>
        <v>1.3754166666666665</v>
      </c>
      <c r="R35" s="17">
        <f t="shared" si="5"/>
        <v>0.97416666666666663</v>
      </c>
      <c r="S35" s="17">
        <f t="shared" si="5"/>
        <v>1.5195833333333333</v>
      </c>
      <c r="T35" s="17">
        <f t="shared" si="5"/>
        <v>0.68583333333333341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121</v>
      </c>
      <c r="C36" s="17">
        <f>LARGE(C9:C32,1)</f>
        <v>33.611111111111107</v>
      </c>
      <c r="D36" s="18"/>
      <c r="E36" s="18"/>
      <c r="F36" s="18"/>
      <c r="G36" s="17">
        <f t="shared" ref="G36:T36" si="6">LARGE(G9:G32,1)</f>
        <v>7.32</v>
      </c>
      <c r="H36" s="17">
        <f t="shared" si="6"/>
        <v>6.76</v>
      </c>
      <c r="I36" s="17">
        <f t="shared" si="6"/>
        <v>7.22</v>
      </c>
      <c r="J36" s="17">
        <f t="shared" si="6"/>
        <v>20</v>
      </c>
      <c r="K36" s="17">
        <f t="shared" si="6"/>
        <v>5</v>
      </c>
      <c r="L36" s="17">
        <f t="shared" si="6"/>
        <v>2.5</v>
      </c>
      <c r="M36" s="17">
        <f t="shared" si="6"/>
        <v>6.57</v>
      </c>
      <c r="N36" s="17">
        <f t="shared" si="6"/>
        <v>2.3199999999999998</v>
      </c>
      <c r="O36" s="17">
        <f t="shared" si="6"/>
        <v>0.94</v>
      </c>
      <c r="P36" s="17">
        <f t="shared" si="6"/>
        <v>0.1</v>
      </c>
      <c r="Q36" s="17">
        <f t="shared" si="6"/>
        <v>1.67</v>
      </c>
      <c r="R36" s="17">
        <f t="shared" si="6"/>
        <v>1.18</v>
      </c>
      <c r="S36" s="17">
        <f t="shared" si="6"/>
        <v>1.85</v>
      </c>
      <c r="T36" s="17">
        <f t="shared" si="6"/>
        <v>0.81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56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266" priority="7" stopIfTrue="1" operator="greaterThan">
      <formula>9</formula>
    </cfRule>
    <cfRule type="cellIs" dxfId="265" priority="8" stopIfTrue="1" operator="lessThan">
      <formula>6</formula>
    </cfRule>
  </conditionalFormatting>
  <conditionalFormatting sqref="L9:L32">
    <cfRule type="cellIs" dxfId="264" priority="1" stopIfTrue="1" operator="greaterThan">
      <formula>5</formula>
    </cfRule>
  </conditionalFormatting>
  <conditionalFormatting sqref="P9:P14">
    <cfRule type="cellIs" dxfId="263" priority="5" stopIfTrue="1" operator="greaterThan">
      <formula>0.5</formula>
    </cfRule>
  </conditionalFormatting>
  <conditionalFormatting sqref="S10:S32">
    <cfRule type="cellIs" dxfId="262" priority="27" stopIfTrue="1" operator="greaterThan">
      <formula>2.5</formula>
    </cfRule>
    <cfRule type="cellIs" dxfId="261" priority="26" stopIfTrue="1" operator="lessThan">
      <formula>0.5</formula>
    </cfRule>
  </conditionalFormatting>
  <conditionalFormatting sqref="T9:T32">
    <cfRule type="cellIs" dxfId="260" priority="9" stopIfTrue="1" operator="lessThan">
      <formula>0.6</formula>
    </cfRule>
    <cfRule type="cellIs" dxfId="259" priority="10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41"/>
  <sheetViews>
    <sheetView showGridLines="0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6.8554687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45512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118</v>
      </c>
      <c r="C9" s="70">
        <f>B9/3.6</f>
        <v>32.777777777777779</v>
      </c>
      <c r="D9" s="19">
        <v>2.41</v>
      </c>
      <c r="E9" s="19">
        <v>2.46</v>
      </c>
      <c r="F9" s="19">
        <v>1.79</v>
      </c>
      <c r="G9" s="6">
        <v>7.2</v>
      </c>
      <c r="H9" s="6">
        <v>6.77</v>
      </c>
      <c r="I9" s="6">
        <v>7.16</v>
      </c>
      <c r="J9" s="5">
        <v>20</v>
      </c>
      <c r="K9" s="5">
        <v>5</v>
      </c>
      <c r="L9" s="7">
        <v>2.5</v>
      </c>
      <c r="M9" s="6">
        <v>3.56</v>
      </c>
      <c r="N9" s="6">
        <v>0.63</v>
      </c>
      <c r="O9" s="6">
        <v>0</v>
      </c>
      <c r="P9" s="6">
        <v>0</v>
      </c>
      <c r="Q9" s="6">
        <v>1.1399999999999999</v>
      </c>
      <c r="R9" s="6">
        <v>0.68</v>
      </c>
      <c r="S9" s="6">
        <v>1.29</v>
      </c>
      <c r="T9" s="6">
        <v>0.6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14</v>
      </c>
      <c r="AA9" s="7">
        <v>164.2</v>
      </c>
      <c r="AB9" s="8">
        <f>Z9*C9*60/AA9</f>
        <v>167.68168899715798</v>
      </c>
    </row>
    <row r="10" spans="1:28" x14ac:dyDescent="0.25">
      <c r="A10" s="9">
        <v>2</v>
      </c>
      <c r="B10" s="5">
        <v>118</v>
      </c>
      <c r="C10" s="70">
        <f t="shared" ref="C10:C32" si="0">B10/3.6</f>
        <v>32.777777777777779</v>
      </c>
      <c r="D10" s="20">
        <v>2.15</v>
      </c>
      <c r="E10" s="20">
        <v>3.84</v>
      </c>
      <c r="F10" s="20">
        <v>2.02</v>
      </c>
      <c r="G10" s="6">
        <v>7.17</v>
      </c>
      <c r="H10" s="6">
        <v>6.79</v>
      </c>
      <c r="I10" s="6">
        <v>7.15</v>
      </c>
      <c r="J10" s="5">
        <v>20</v>
      </c>
      <c r="K10" s="5">
        <v>5</v>
      </c>
      <c r="L10" s="7">
        <v>2.5</v>
      </c>
      <c r="M10" s="6">
        <v>3.8</v>
      </c>
      <c r="N10" s="6">
        <v>0.48</v>
      </c>
      <c r="O10" s="6">
        <v>0</v>
      </c>
      <c r="P10" s="6">
        <v>0</v>
      </c>
      <c r="Q10" s="6">
        <v>1.1399999999999999</v>
      </c>
      <c r="R10" s="6">
        <v>0.74</v>
      </c>
      <c r="S10" s="6">
        <v>1.3</v>
      </c>
      <c r="T10" s="6">
        <v>0.6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14</v>
      </c>
      <c r="AA10" s="7">
        <v>164.2</v>
      </c>
      <c r="AB10" s="8">
        <f t="shared" ref="AB10:AB32" si="1">Z10*C10*60/AA10</f>
        <v>167.68168899715798</v>
      </c>
    </row>
    <row r="11" spans="1:28" x14ac:dyDescent="0.25">
      <c r="A11" s="9">
        <v>3</v>
      </c>
      <c r="B11" s="5">
        <v>107</v>
      </c>
      <c r="C11" s="70">
        <f t="shared" si="0"/>
        <v>29.722222222222221</v>
      </c>
      <c r="D11" s="20">
        <v>2.5</v>
      </c>
      <c r="E11" s="20">
        <v>4.68</v>
      </c>
      <c r="F11" s="20">
        <v>1.76</v>
      </c>
      <c r="G11" s="6">
        <v>7.18</v>
      </c>
      <c r="H11" s="6">
        <v>6.78</v>
      </c>
      <c r="I11" s="6">
        <v>7.14</v>
      </c>
      <c r="J11" s="5">
        <v>20</v>
      </c>
      <c r="K11" s="5">
        <v>5</v>
      </c>
      <c r="L11" s="7">
        <v>2.5</v>
      </c>
      <c r="M11" s="6">
        <v>3.82</v>
      </c>
      <c r="N11" s="6">
        <v>0.42</v>
      </c>
      <c r="O11" s="6">
        <v>0</v>
      </c>
      <c r="P11" s="6">
        <v>0</v>
      </c>
      <c r="Q11" s="6">
        <v>1.18</v>
      </c>
      <c r="R11" s="6">
        <v>0.88</v>
      </c>
      <c r="S11" s="6">
        <v>1.43</v>
      </c>
      <c r="T11" s="6">
        <v>0.62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14</v>
      </c>
      <c r="AA11" s="7">
        <v>164.2</v>
      </c>
      <c r="AB11" s="8">
        <f t="shared" si="1"/>
        <v>152.05034510759236</v>
      </c>
    </row>
    <row r="12" spans="1:28" x14ac:dyDescent="0.25">
      <c r="A12" s="9">
        <v>4</v>
      </c>
      <c r="B12" s="5">
        <v>97</v>
      </c>
      <c r="C12" s="70">
        <f t="shared" si="0"/>
        <v>26.944444444444443</v>
      </c>
      <c r="D12" s="20">
        <v>2.94</v>
      </c>
      <c r="E12" s="20">
        <v>4.8099999999999996</v>
      </c>
      <c r="F12" s="20">
        <v>1.58</v>
      </c>
      <c r="G12" s="6">
        <v>7.22</v>
      </c>
      <c r="H12" s="6">
        <v>6.8</v>
      </c>
      <c r="I12" s="6">
        <v>7.14</v>
      </c>
      <c r="J12" s="5">
        <v>20</v>
      </c>
      <c r="K12" s="5">
        <v>5</v>
      </c>
      <c r="L12" s="7">
        <v>2.5</v>
      </c>
      <c r="M12" s="6">
        <v>3.82</v>
      </c>
      <c r="N12" s="6">
        <v>0.39</v>
      </c>
      <c r="O12" s="6">
        <v>0</v>
      </c>
      <c r="P12" s="6">
        <v>0</v>
      </c>
      <c r="Q12" s="6">
        <v>1.24</v>
      </c>
      <c r="R12" s="6">
        <v>0.96</v>
      </c>
      <c r="S12" s="6">
        <v>1.47</v>
      </c>
      <c r="T12" s="6">
        <v>0.6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15</v>
      </c>
      <c r="AA12" s="7">
        <v>164.2</v>
      </c>
      <c r="AB12" s="8">
        <f t="shared" si="1"/>
        <v>147.68574908647989</v>
      </c>
    </row>
    <row r="13" spans="1:28" x14ac:dyDescent="0.25">
      <c r="A13" s="9">
        <v>5</v>
      </c>
      <c r="B13" s="5">
        <v>74</v>
      </c>
      <c r="C13" s="70">
        <f t="shared" si="0"/>
        <v>20.555555555555554</v>
      </c>
      <c r="D13" s="20">
        <v>2.78</v>
      </c>
      <c r="E13" s="20">
        <v>5.31</v>
      </c>
      <c r="F13" s="20">
        <v>1.79</v>
      </c>
      <c r="G13" s="6">
        <v>7.21</v>
      </c>
      <c r="H13" s="6">
        <v>6.82</v>
      </c>
      <c r="I13" s="6">
        <v>7.11</v>
      </c>
      <c r="J13" s="5">
        <v>20</v>
      </c>
      <c r="K13" s="5">
        <v>5</v>
      </c>
      <c r="L13" s="7">
        <v>2.5</v>
      </c>
      <c r="M13" s="6">
        <v>3.83</v>
      </c>
      <c r="N13" s="6">
        <v>0.36</v>
      </c>
      <c r="O13" s="6">
        <v>0</v>
      </c>
      <c r="P13" s="6">
        <v>0</v>
      </c>
      <c r="Q13" s="6">
        <v>1.55</v>
      </c>
      <c r="R13" s="6">
        <v>1.1399999999999999</v>
      </c>
      <c r="S13" s="6">
        <v>1.55</v>
      </c>
      <c r="T13" s="6">
        <v>0.61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16</v>
      </c>
      <c r="AA13" s="7">
        <v>164.2</v>
      </c>
      <c r="AB13" s="8">
        <f t="shared" si="1"/>
        <v>120.17864393016646</v>
      </c>
    </row>
    <row r="14" spans="1:28" x14ac:dyDescent="0.25">
      <c r="A14" s="9">
        <v>6</v>
      </c>
      <c r="B14" s="5">
        <v>74</v>
      </c>
      <c r="C14" s="70">
        <f t="shared" si="0"/>
        <v>20.555555555555554</v>
      </c>
      <c r="D14" s="20">
        <v>2.71</v>
      </c>
      <c r="E14" s="20">
        <v>6.02</v>
      </c>
      <c r="F14" s="20">
        <v>1.58</v>
      </c>
      <c r="G14" s="6">
        <v>7.24</v>
      </c>
      <c r="H14" s="6">
        <v>6.81</v>
      </c>
      <c r="I14" s="6">
        <v>7.12</v>
      </c>
      <c r="J14" s="5">
        <v>20</v>
      </c>
      <c r="K14" s="5">
        <v>5</v>
      </c>
      <c r="L14" s="7">
        <v>2.5</v>
      </c>
      <c r="M14" s="6">
        <v>2.56</v>
      </c>
      <c r="N14" s="6">
        <v>0.17</v>
      </c>
      <c r="O14" s="6">
        <v>0</v>
      </c>
      <c r="P14" s="6">
        <v>0</v>
      </c>
      <c r="Q14" s="6">
        <v>1.83</v>
      </c>
      <c r="R14" s="6">
        <v>1.3</v>
      </c>
      <c r="S14" s="6">
        <v>1.65</v>
      </c>
      <c r="T14" s="6">
        <v>0.71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16</v>
      </c>
      <c r="AA14" s="7">
        <v>155.9</v>
      </c>
      <c r="AB14" s="8">
        <f t="shared" si="1"/>
        <v>126.57686551208037</v>
      </c>
    </row>
    <row r="15" spans="1:28" x14ac:dyDescent="0.25">
      <c r="A15" s="9">
        <v>7</v>
      </c>
      <c r="B15" s="5">
        <v>74</v>
      </c>
      <c r="C15" s="70">
        <f t="shared" si="0"/>
        <v>20.555555555555554</v>
      </c>
      <c r="D15" s="20">
        <v>2.77</v>
      </c>
      <c r="E15" s="20">
        <v>5.82</v>
      </c>
      <c r="F15" s="20">
        <v>1.5</v>
      </c>
      <c r="G15" s="6">
        <v>7.12</v>
      </c>
      <c r="H15" s="6">
        <v>6.81</v>
      </c>
      <c r="I15" s="6">
        <v>7.06</v>
      </c>
      <c r="J15" s="5">
        <v>20</v>
      </c>
      <c r="K15" s="5">
        <v>5</v>
      </c>
      <c r="L15" s="7">
        <v>2.5</v>
      </c>
      <c r="M15" s="6">
        <v>2.87</v>
      </c>
      <c r="N15" s="6">
        <v>0.26</v>
      </c>
      <c r="O15" s="6">
        <v>0</v>
      </c>
      <c r="P15" s="6">
        <v>0</v>
      </c>
      <c r="Q15" s="6">
        <v>1.71</v>
      </c>
      <c r="R15" s="6">
        <v>1.1399999999999999</v>
      </c>
      <c r="S15" s="6">
        <v>1.6</v>
      </c>
      <c r="T15" s="6">
        <v>0.67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16</v>
      </c>
      <c r="AA15" s="7">
        <v>155.9</v>
      </c>
      <c r="AB15" s="8">
        <f t="shared" si="1"/>
        <v>126.57686551208037</v>
      </c>
    </row>
    <row r="16" spans="1:28" x14ac:dyDescent="0.25">
      <c r="A16" s="9">
        <v>8</v>
      </c>
      <c r="B16" s="5">
        <v>111</v>
      </c>
      <c r="C16" s="70">
        <f t="shared" si="0"/>
        <v>30.833333333333332</v>
      </c>
      <c r="D16" s="20">
        <v>2.15</v>
      </c>
      <c r="E16" s="20">
        <v>6.57</v>
      </c>
      <c r="F16" s="20">
        <v>1.94</v>
      </c>
      <c r="G16" s="6">
        <v>7.13</v>
      </c>
      <c r="H16" s="6">
        <v>6.79</v>
      </c>
      <c r="I16" s="6">
        <v>7.08</v>
      </c>
      <c r="J16" s="5">
        <v>20</v>
      </c>
      <c r="K16" s="5">
        <v>5</v>
      </c>
      <c r="L16" s="7">
        <v>2.5</v>
      </c>
      <c r="M16" s="6">
        <v>2.36</v>
      </c>
      <c r="N16" s="6">
        <v>0.45</v>
      </c>
      <c r="O16" s="6">
        <v>0</v>
      </c>
      <c r="P16" s="6">
        <v>0</v>
      </c>
      <c r="Q16" s="6">
        <v>1.82</v>
      </c>
      <c r="R16" s="6">
        <v>1.26</v>
      </c>
      <c r="S16" s="6">
        <v>1.85</v>
      </c>
      <c r="T16" s="6">
        <v>0.7</v>
      </c>
      <c r="U16" s="30">
        <v>0.216</v>
      </c>
      <c r="V16" s="5">
        <v>36</v>
      </c>
      <c r="W16" s="5">
        <v>1020</v>
      </c>
      <c r="X16" s="5">
        <v>6</v>
      </c>
      <c r="Y16" s="5">
        <v>2</v>
      </c>
      <c r="Z16" s="6">
        <v>16.93</v>
      </c>
      <c r="AA16" s="7">
        <v>155.9</v>
      </c>
      <c r="AB16" s="8">
        <f t="shared" si="1"/>
        <v>200.9012187299551</v>
      </c>
    </row>
    <row r="17" spans="1:28" x14ac:dyDescent="0.25">
      <c r="A17" s="9">
        <v>9</v>
      </c>
      <c r="B17" s="5">
        <v>111</v>
      </c>
      <c r="C17" s="70">
        <f t="shared" si="0"/>
        <v>30.833333333333332</v>
      </c>
      <c r="D17" s="20">
        <v>2.37</v>
      </c>
      <c r="E17" s="20">
        <v>6.14</v>
      </c>
      <c r="F17" s="20">
        <v>1.71</v>
      </c>
      <c r="G17" s="6">
        <v>6.99</v>
      </c>
      <c r="H17" s="6">
        <v>6.78</v>
      </c>
      <c r="I17" s="6">
        <v>7</v>
      </c>
      <c r="J17" s="5">
        <v>20</v>
      </c>
      <c r="K17" s="5">
        <v>5</v>
      </c>
      <c r="L17" s="7">
        <v>2.5</v>
      </c>
      <c r="M17" s="6">
        <v>2</v>
      </c>
      <c r="N17" s="6">
        <v>0.68</v>
      </c>
      <c r="O17" s="6">
        <v>0</v>
      </c>
      <c r="P17" s="6">
        <v>0</v>
      </c>
      <c r="Q17" s="6">
        <v>1.65</v>
      </c>
      <c r="R17" s="6">
        <v>1</v>
      </c>
      <c r="S17" s="6">
        <v>1.69</v>
      </c>
      <c r="T17" s="6">
        <v>0.7</v>
      </c>
      <c r="U17" s="30">
        <v>0.216</v>
      </c>
      <c r="V17" s="5">
        <v>36</v>
      </c>
      <c r="W17" s="5">
        <v>1020</v>
      </c>
      <c r="X17" s="5">
        <v>6</v>
      </c>
      <c r="Y17" s="5">
        <v>2</v>
      </c>
      <c r="Z17" s="6">
        <v>16.93</v>
      </c>
      <c r="AA17" s="7">
        <v>155.9</v>
      </c>
      <c r="AB17" s="8">
        <f t="shared" si="1"/>
        <v>200.9012187299551</v>
      </c>
    </row>
    <row r="18" spans="1:28" x14ac:dyDescent="0.25">
      <c r="A18" s="9">
        <v>10</v>
      </c>
      <c r="B18" s="5">
        <v>111</v>
      </c>
      <c r="C18" s="70">
        <f t="shared" si="0"/>
        <v>30.833333333333332</v>
      </c>
      <c r="D18" s="20">
        <v>2.87</v>
      </c>
      <c r="E18" s="20">
        <v>3.67</v>
      </c>
      <c r="F18" s="20">
        <v>1.24</v>
      </c>
      <c r="G18" s="6">
        <v>6.53</v>
      </c>
      <c r="H18" s="6">
        <v>6.45</v>
      </c>
      <c r="I18" s="6">
        <v>6.87</v>
      </c>
      <c r="J18" s="5">
        <v>20</v>
      </c>
      <c r="K18" s="5">
        <v>5</v>
      </c>
      <c r="L18" s="7">
        <v>2.5</v>
      </c>
      <c r="M18" s="6">
        <v>2.4500000000000002</v>
      </c>
      <c r="N18" s="6">
        <v>0.97</v>
      </c>
      <c r="O18" s="6">
        <v>0</v>
      </c>
      <c r="P18" s="6">
        <v>0</v>
      </c>
      <c r="Q18" s="6">
        <v>1.44</v>
      </c>
      <c r="R18" s="6">
        <v>0.78</v>
      </c>
      <c r="S18" s="6">
        <v>1.93</v>
      </c>
      <c r="T18" s="6">
        <v>0.7</v>
      </c>
      <c r="U18" s="30">
        <v>0.216</v>
      </c>
      <c r="V18" s="5">
        <v>36</v>
      </c>
      <c r="W18" s="5">
        <v>1020</v>
      </c>
      <c r="X18" s="5">
        <v>6</v>
      </c>
      <c r="Y18" s="5">
        <v>2</v>
      </c>
      <c r="Z18" s="6">
        <v>16.93</v>
      </c>
      <c r="AA18" s="7">
        <v>155.9</v>
      </c>
      <c r="AB18" s="8">
        <f t="shared" si="1"/>
        <v>200.9012187299551</v>
      </c>
    </row>
    <row r="19" spans="1:28" x14ac:dyDescent="0.25">
      <c r="A19" s="9">
        <v>11</v>
      </c>
      <c r="B19" s="5">
        <v>111</v>
      </c>
      <c r="C19" s="70">
        <f t="shared" si="0"/>
        <v>30.833333333333332</v>
      </c>
      <c r="D19" s="20">
        <v>2.71</v>
      </c>
      <c r="E19" s="20">
        <v>3.05</v>
      </c>
      <c r="F19" s="20">
        <v>1.58</v>
      </c>
      <c r="G19" s="6">
        <v>6.69</v>
      </c>
      <c r="H19" s="6">
        <v>6.19</v>
      </c>
      <c r="I19" s="6">
        <v>6.24</v>
      </c>
      <c r="J19" s="5">
        <v>20</v>
      </c>
      <c r="K19" s="5">
        <v>5</v>
      </c>
      <c r="L19" s="7">
        <v>2.5</v>
      </c>
      <c r="M19" s="6">
        <v>2.12</v>
      </c>
      <c r="N19" s="6">
        <v>1.19</v>
      </c>
      <c r="O19" s="6">
        <v>0</v>
      </c>
      <c r="P19" s="6">
        <v>0</v>
      </c>
      <c r="Q19" s="6">
        <v>1.35</v>
      </c>
      <c r="R19" s="6">
        <v>0.71</v>
      </c>
      <c r="S19" s="6">
        <v>1.68</v>
      </c>
      <c r="T19" s="6">
        <v>0.68</v>
      </c>
      <c r="U19" s="30">
        <v>0.216</v>
      </c>
      <c r="V19" s="5">
        <v>36</v>
      </c>
      <c r="W19" s="5">
        <v>1020</v>
      </c>
      <c r="X19" s="5">
        <v>6</v>
      </c>
      <c r="Y19" s="5">
        <v>2</v>
      </c>
      <c r="Z19" s="6">
        <v>16.93</v>
      </c>
      <c r="AA19" s="7">
        <v>155.9</v>
      </c>
      <c r="AB19" s="8">
        <f t="shared" si="1"/>
        <v>200.9012187299551</v>
      </c>
    </row>
    <row r="20" spans="1:28" x14ac:dyDescent="0.25">
      <c r="A20" s="9">
        <v>12</v>
      </c>
      <c r="B20" s="5">
        <v>120</v>
      </c>
      <c r="C20" s="70">
        <f t="shared" si="0"/>
        <v>33.333333333333336</v>
      </c>
      <c r="D20" s="20">
        <v>2.59</v>
      </c>
      <c r="E20" s="20">
        <v>2.27</v>
      </c>
      <c r="F20" s="20">
        <v>1.89</v>
      </c>
      <c r="G20" s="6">
        <v>6.67</v>
      </c>
      <c r="H20" s="6">
        <v>6.38</v>
      </c>
      <c r="I20" s="6">
        <v>6.59</v>
      </c>
      <c r="J20" s="5">
        <v>20</v>
      </c>
      <c r="K20" s="5">
        <v>5</v>
      </c>
      <c r="L20" s="7">
        <v>2.5</v>
      </c>
      <c r="M20" s="6">
        <v>2.54</v>
      </c>
      <c r="N20" s="6">
        <v>1.21</v>
      </c>
      <c r="O20" s="6">
        <v>0</v>
      </c>
      <c r="P20" s="6">
        <v>0</v>
      </c>
      <c r="Q20" s="6">
        <v>1.29</v>
      </c>
      <c r="R20" s="6">
        <v>0.75</v>
      </c>
      <c r="S20" s="6">
        <v>1.54</v>
      </c>
      <c r="T20" s="6">
        <v>0.74</v>
      </c>
      <c r="U20" s="30">
        <v>0.216</v>
      </c>
      <c r="V20" s="5">
        <v>36</v>
      </c>
      <c r="W20" s="5">
        <v>1020</v>
      </c>
      <c r="X20" s="5">
        <v>6</v>
      </c>
      <c r="Y20" s="5">
        <v>2</v>
      </c>
      <c r="Z20" s="6">
        <v>16.93</v>
      </c>
      <c r="AA20" s="7">
        <v>155.9</v>
      </c>
      <c r="AB20" s="8">
        <f t="shared" si="1"/>
        <v>217.19050673508659</v>
      </c>
    </row>
    <row r="21" spans="1:28" x14ac:dyDescent="0.25">
      <c r="A21" s="9">
        <v>13</v>
      </c>
      <c r="B21" s="5">
        <v>119</v>
      </c>
      <c r="C21" s="70">
        <f t="shared" si="0"/>
        <v>33.055555555555557</v>
      </c>
      <c r="D21" s="20">
        <v>2.34</v>
      </c>
      <c r="E21" s="20">
        <v>1.68</v>
      </c>
      <c r="F21" s="20">
        <v>2.02</v>
      </c>
      <c r="G21" s="6">
        <v>6.78</v>
      </c>
      <c r="H21" s="6">
        <v>6.28</v>
      </c>
      <c r="I21" s="6">
        <v>6.44</v>
      </c>
      <c r="J21" s="5">
        <v>20</v>
      </c>
      <c r="K21" s="5">
        <v>5</v>
      </c>
      <c r="L21" s="7">
        <v>2.5</v>
      </c>
      <c r="M21" s="6">
        <v>1.98</v>
      </c>
      <c r="N21" s="6">
        <v>1.1200000000000001</v>
      </c>
      <c r="O21" s="6">
        <v>0</v>
      </c>
      <c r="P21" s="6">
        <v>0</v>
      </c>
      <c r="Q21" s="6">
        <v>1.32</v>
      </c>
      <c r="R21" s="6">
        <v>0.7</v>
      </c>
      <c r="S21" s="6">
        <v>1.32</v>
      </c>
      <c r="T21" s="6">
        <v>0.79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16.93</v>
      </c>
      <c r="AA21" s="7">
        <v>155.9</v>
      </c>
      <c r="AB21" s="8">
        <f t="shared" si="1"/>
        <v>215.38058584562754</v>
      </c>
    </row>
    <row r="22" spans="1:28" x14ac:dyDescent="0.25">
      <c r="A22" s="9">
        <v>14</v>
      </c>
      <c r="B22" s="5">
        <v>119</v>
      </c>
      <c r="C22" s="70">
        <f t="shared" si="0"/>
        <v>33.055555555555557</v>
      </c>
      <c r="D22" s="20">
        <v>2.2400000000000002</v>
      </c>
      <c r="E22" s="20">
        <v>1.35</v>
      </c>
      <c r="F22" s="20">
        <v>2.0099999999999998</v>
      </c>
      <c r="G22" s="6">
        <v>6.87</v>
      </c>
      <c r="H22" s="6">
        <v>6.42</v>
      </c>
      <c r="I22" s="6">
        <v>6.89</v>
      </c>
      <c r="J22" s="5">
        <v>20</v>
      </c>
      <c r="K22" s="5">
        <v>5</v>
      </c>
      <c r="L22" s="7">
        <v>2.5</v>
      </c>
      <c r="M22" s="6">
        <v>1.57</v>
      </c>
      <c r="N22" s="6">
        <v>1.06</v>
      </c>
      <c r="O22" s="6">
        <v>0</v>
      </c>
      <c r="P22" s="6">
        <v>0</v>
      </c>
      <c r="Q22" s="6">
        <v>1.45</v>
      </c>
      <c r="R22" s="6">
        <v>0.78</v>
      </c>
      <c r="S22" s="6">
        <v>1.35</v>
      </c>
      <c r="T22" s="6">
        <v>0.72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16.93</v>
      </c>
      <c r="AA22" s="7">
        <v>155.9</v>
      </c>
      <c r="AB22" s="8">
        <f t="shared" si="1"/>
        <v>215.38058584562754</v>
      </c>
    </row>
    <row r="23" spans="1:28" x14ac:dyDescent="0.25">
      <c r="A23" s="9">
        <v>15</v>
      </c>
      <c r="B23" s="5">
        <v>119</v>
      </c>
      <c r="C23" s="70">
        <f t="shared" si="0"/>
        <v>33.055555555555557</v>
      </c>
      <c r="D23" s="20">
        <v>2.14</v>
      </c>
      <c r="E23" s="20">
        <v>1.1200000000000001</v>
      </c>
      <c r="F23" s="20">
        <v>2.02</v>
      </c>
      <c r="G23" s="6">
        <v>6.8</v>
      </c>
      <c r="H23" s="6">
        <v>6.41</v>
      </c>
      <c r="I23" s="6">
        <v>6.71</v>
      </c>
      <c r="J23" s="5">
        <v>20</v>
      </c>
      <c r="K23" s="5">
        <v>5</v>
      </c>
      <c r="L23" s="7">
        <v>2.5</v>
      </c>
      <c r="M23" s="6">
        <v>1.57</v>
      </c>
      <c r="N23" s="6">
        <v>0.78</v>
      </c>
      <c r="O23" s="6">
        <v>0</v>
      </c>
      <c r="P23" s="6">
        <v>0</v>
      </c>
      <c r="Q23" s="6">
        <v>1.38</v>
      </c>
      <c r="R23" s="6">
        <v>0.79</v>
      </c>
      <c r="S23" s="6">
        <v>1.34</v>
      </c>
      <c r="T23" s="6">
        <v>0.68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16.93</v>
      </c>
      <c r="AA23" s="7">
        <v>155.9</v>
      </c>
      <c r="AB23" s="8">
        <f t="shared" si="1"/>
        <v>215.38058584562754</v>
      </c>
    </row>
    <row r="24" spans="1:28" x14ac:dyDescent="0.25">
      <c r="A24" s="9">
        <v>16</v>
      </c>
      <c r="B24" s="5">
        <v>119</v>
      </c>
      <c r="C24" s="70">
        <f t="shared" si="0"/>
        <v>33.055555555555557</v>
      </c>
      <c r="D24" s="20">
        <v>2.0499999999999998</v>
      </c>
      <c r="E24" s="20">
        <v>1</v>
      </c>
      <c r="F24" s="20">
        <v>2</v>
      </c>
      <c r="G24" s="6">
        <v>7</v>
      </c>
      <c r="H24" s="6">
        <v>6.44</v>
      </c>
      <c r="I24" s="6">
        <v>6.87</v>
      </c>
      <c r="J24" s="5">
        <v>20</v>
      </c>
      <c r="K24" s="5">
        <v>5</v>
      </c>
      <c r="L24" s="7">
        <v>2.5</v>
      </c>
      <c r="M24" s="6">
        <v>1.98</v>
      </c>
      <c r="N24" s="6">
        <v>0.65</v>
      </c>
      <c r="O24" s="6">
        <v>0</v>
      </c>
      <c r="P24" s="6">
        <v>0</v>
      </c>
      <c r="Q24" s="6">
        <v>1.34</v>
      </c>
      <c r="R24" s="6">
        <v>0.85</v>
      </c>
      <c r="S24" s="6">
        <v>1.35</v>
      </c>
      <c r="T24" s="6">
        <v>0.69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16.93</v>
      </c>
      <c r="AA24" s="7">
        <v>155.9</v>
      </c>
      <c r="AB24" s="8">
        <f t="shared" si="1"/>
        <v>215.38058584562754</v>
      </c>
    </row>
    <row r="25" spans="1:28" x14ac:dyDescent="0.25">
      <c r="A25" s="9">
        <v>17</v>
      </c>
      <c r="B25" s="5">
        <v>119</v>
      </c>
      <c r="C25" s="70">
        <f t="shared" si="0"/>
        <v>33.055555555555557</v>
      </c>
      <c r="D25" s="20">
        <v>1.95</v>
      </c>
      <c r="E25" s="20">
        <v>1.0900000000000001</v>
      </c>
      <c r="F25" s="20">
        <v>1.99</v>
      </c>
      <c r="G25" s="6">
        <v>6.99</v>
      </c>
      <c r="H25" s="6">
        <v>6.4</v>
      </c>
      <c r="I25" s="6">
        <v>6.5</v>
      </c>
      <c r="J25" s="5">
        <v>20</v>
      </c>
      <c r="K25" s="5">
        <v>5</v>
      </c>
      <c r="L25" s="7">
        <v>2.5</v>
      </c>
      <c r="M25" s="6">
        <v>2.0499999999999998</v>
      </c>
      <c r="N25" s="6">
        <v>0.56000000000000005</v>
      </c>
      <c r="O25" s="6">
        <v>0</v>
      </c>
      <c r="P25" s="6">
        <v>0</v>
      </c>
      <c r="Q25" s="6">
        <v>1.26</v>
      </c>
      <c r="R25" s="6">
        <v>0.8</v>
      </c>
      <c r="S25" s="6">
        <v>1.39</v>
      </c>
      <c r="T25" s="6">
        <v>0.7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16.93</v>
      </c>
      <c r="AA25" s="7">
        <v>155.9</v>
      </c>
      <c r="AB25" s="8">
        <f t="shared" si="1"/>
        <v>215.38058584562754</v>
      </c>
    </row>
    <row r="26" spans="1:28" x14ac:dyDescent="0.25">
      <c r="A26" s="9">
        <v>18</v>
      </c>
      <c r="B26" s="5">
        <v>119</v>
      </c>
      <c r="C26" s="70">
        <f t="shared" si="0"/>
        <v>33.055555555555557</v>
      </c>
      <c r="D26" s="20">
        <v>1.89</v>
      </c>
      <c r="E26" s="20">
        <v>1.26</v>
      </c>
      <c r="F26" s="20">
        <v>1.99</v>
      </c>
      <c r="G26" s="6">
        <v>6.87</v>
      </c>
      <c r="H26" s="6">
        <v>6.4</v>
      </c>
      <c r="I26" s="6">
        <v>7</v>
      </c>
      <c r="J26" s="5">
        <v>20</v>
      </c>
      <c r="K26" s="5">
        <v>5</v>
      </c>
      <c r="L26" s="7">
        <v>2.5</v>
      </c>
      <c r="M26" s="6">
        <v>2.59</v>
      </c>
      <c r="N26" s="6">
        <v>0.87</v>
      </c>
      <c r="O26" s="6">
        <v>0</v>
      </c>
      <c r="P26" s="6">
        <v>0</v>
      </c>
      <c r="Q26" s="6">
        <v>1.38</v>
      </c>
      <c r="R26" s="6">
        <v>0.81</v>
      </c>
      <c r="S26" s="6">
        <v>1.4</v>
      </c>
      <c r="T26" s="6">
        <v>0.68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16.93</v>
      </c>
      <c r="AA26" s="7">
        <v>155.9</v>
      </c>
      <c r="AB26" s="8">
        <f t="shared" si="1"/>
        <v>215.38058584562754</v>
      </c>
    </row>
    <row r="27" spans="1:28" x14ac:dyDescent="0.25">
      <c r="A27" s="9">
        <v>19</v>
      </c>
      <c r="B27" s="5">
        <v>123</v>
      </c>
      <c r="C27" s="70">
        <f t="shared" si="0"/>
        <v>34.166666666666664</v>
      </c>
      <c r="D27" s="74">
        <v>2.16</v>
      </c>
      <c r="E27" s="74">
        <v>0.68</v>
      </c>
      <c r="F27" s="74">
        <v>1.71</v>
      </c>
      <c r="G27" s="6">
        <v>7.05</v>
      </c>
      <c r="H27" s="6">
        <v>6.41</v>
      </c>
      <c r="I27" s="6">
        <v>6.99</v>
      </c>
      <c r="J27" s="5">
        <v>20</v>
      </c>
      <c r="K27" s="5">
        <v>5</v>
      </c>
      <c r="L27" s="7">
        <v>2.5</v>
      </c>
      <c r="M27" s="6">
        <v>3.65</v>
      </c>
      <c r="N27" s="6">
        <v>1.06</v>
      </c>
      <c r="O27" s="6">
        <v>0</v>
      </c>
      <c r="P27" s="6">
        <v>0</v>
      </c>
      <c r="Q27" s="6">
        <v>1.26</v>
      </c>
      <c r="R27" s="6">
        <v>0.86</v>
      </c>
      <c r="S27" s="6">
        <v>1.37</v>
      </c>
      <c r="T27" s="6">
        <v>0.62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17.489999999999998</v>
      </c>
      <c r="AA27" s="7">
        <v>155.9</v>
      </c>
      <c r="AB27" s="8">
        <f t="shared" si="1"/>
        <v>229.98396407953811</v>
      </c>
    </row>
    <row r="28" spans="1:28" x14ac:dyDescent="0.25">
      <c r="A28" s="9">
        <v>20</v>
      </c>
      <c r="B28" s="5">
        <v>123</v>
      </c>
      <c r="C28" s="70">
        <f t="shared" si="0"/>
        <v>34.166666666666664</v>
      </c>
      <c r="D28" s="74">
        <v>2.06</v>
      </c>
      <c r="E28" s="74">
        <v>0.87</v>
      </c>
      <c r="F28" s="74">
        <v>1.99</v>
      </c>
      <c r="G28" s="6">
        <v>7.08</v>
      </c>
      <c r="H28" s="6">
        <v>6.39</v>
      </c>
      <c r="I28" s="6">
        <v>7.01</v>
      </c>
      <c r="J28" s="5">
        <v>20</v>
      </c>
      <c r="K28" s="5">
        <v>5</v>
      </c>
      <c r="L28" s="7">
        <v>2.5</v>
      </c>
      <c r="M28" s="6">
        <v>3.89</v>
      </c>
      <c r="N28" s="6">
        <v>1.1000000000000001</v>
      </c>
      <c r="O28" s="6">
        <v>0</v>
      </c>
      <c r="P28" s="6">
        <v>0</v>
      </c>
      <c r="Q28" s="6">
        <v>1.1499999999999999</v>
      </c>
      <c r="R28" s="6">
        <v>0.84</v>
      </c>
      <c r="S28" s="6">
        <v>1.47</v>
      </c>
      <c r="T28" s="6">
        <v>0.63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17.489999999999998</v>
      </c>
      <c r="AA28" s="7">
        <v>155.9</v>
      </c>
      <c r="AB28" s="8">
        <f t="shared" si="1"/>
        <v>229.98396407953811</v>
      </c>
    </row>
    <row r="29" spans="1:28" x14ac:dyDescent="0.25">
      <c r="A29" s="9">
        <v>21</v>
      </c>
      <c r="B29" s="5">
        <v>123</v>
      </c>
      <c r="C29" s="70">
        <f t="shared" si="0"/>
        <v>34.166666666666664</v>
      </c>
      <c r="D29" s="74">
        <v>1.99</v>
      </c>
      <c r="E29" s="74">
        <v>0.92</v>
      </c>
      <c r="F29" s="74">
        <v>2.02</v>
      </c>
      <c r="G29" s="6">
        <v>7.3</v>
      </c>
      <c r="H29" s="6">
        <v>6.36</v>
      </c>
      <c r="I29" s="6">
        <v>7.01</v>
      </c>
      <c r="J29" s="5">
        <v>20</v>
      </c>
      <c r="K29" s="5">
        <v>5</v>
      </c>
      <c r="L29" s="7">
        <v>2.5</v>
      </c>
      <c r="M29" s="6">
        <v>5.04</v>
      </c>
      <c r="N29" s="6">
        <v>1.23</v>
      </c>
      <c r="O29" s="6">
        <v>0</v>
      </c>
      <c r="P29" s="6">
        <v>0</v>
      </c>
      <c r="Q29" s="6">
        <v>0.93</v>
      </c>
      <c r="R29" s="6">
        <v>0.82</v>
      </c>
      <c r="S29" s="6">
        <v>1.37</v>
      </c>
      <c r="T29" s="6">
        <v>0.61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17.489999999999998</v>
      </c>
      <c r="AA29" s="7">
        <v>155.9</v>
      </c>
      <c r="AB29" s="8">
        <f t="shared" si="1"/>
        <v>229.98396407953811</v>
      </c>
    </row>
    <row r="30" spans="1:28" x14ac:dyDescent="0.25">
      <c r="A30" s="9">
        <v>22</v>
      </c>
      <c r="B30" s="5">
        <v>123</v>
      </c>
      <c r="C30" s="70">
        <f t="shared" si="0"/>
        <v>34.166666666666664</v>
      </c>
      <c r="D30" s="74">
        <v>1.91</v>
      </c>
      <c r="E30" s="74">
        <v>1.08</v>
      </c>
      <c r="F30" s="74">
        <v>2.0099999999999998</v>
      </c>
      <c r="G30" s="6">
        <v>7.25</v>
      </c>
      <c r="H30" s="6">
        <v>6.41</v>
      </c>
      <c r="I30" s="6">
        <v>7</v>
      </c>
      <c r="J30" s="5">
        <v>20</v>
      </c>
      <c r="K30" s="5">
        <v>5</v>
      </c>
      <c r="L30" s="7">
        <v>2.5</v>
      </c>
      <c r="M30" s="6">
        <v>3.87</v>
      </c>
      <c r="N30" s="6">
        <v>1.19</v>
      </c>
      <c r="O30" s="6">
        <v>0</v>
      </c>
      <c r="P30" s="6">
        <v>0</v>
      </c>
      <c r="Q30" s="6">
        <v>1.02</v>
      </c>
      <c r="R30" s="6">
        <v>0.67</v>
      </c>
      <c r="S30" s="6">
        <v>1.31</v>
      </c>
      <c r="T30" s="6">
        <v>0.62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17.489999999999998</v>
      </c>
      <c r="AA30" s="7">
        <v>155.9</v>
      </c>
      <c r="AB30" s="8">
        <f t="shared" si="1"/>
        <v>229.98396407953811</v>
      </c>
    </row>
    <row r="31" spans="1:28" x14ac:dyDescent="0.25">
      <c r="A31" s="9">
        <v>23</v>
      </c>
      <c r="B31" s="5">
        <v>123</v>
      </c>
      <c r="C31" s="70">
        <f t="shared" si="0"/>
        <v>34.166666666666664</v>
      </c>
      <c r="D31" s="74">
        <v>1.83</v>
      </c>
      <c r="E31" s="74">
        <v>2.5499999999999998</v>
      </c>
      <c r="F31" s="74">
        <v>2.02</v>
      </c>
      <c r="G31" s="6">
        <v>7.18</v>
      </c>
      <c r="H31" s="6">
        <v>6.42</v>
      </c>
      <c r="I31" s="6">
        <v>7.01</v>
      </c>
      <c r="J31" s="5">
        <v>20</v>
      </c>
      <c r="K31" s="5">
        <v>5</v>
      </c>
      <c r="L31" s="7">
        <v>2.5</v>
      </c>
      <c r="M31" s="6">
        <v>3.89</v>
      </c>
      <c r="N31" s="6">
        <v>1.1499999999999999</v>
      </c>
      <c r="O31" s="6">
        <v>0</v>
      </c>
      <c r="P31" s="6">
        <v>0</v>
      </c>
      <c r="Q31" s="6">
        <v>1.0900000000000001</v>
      </c>
      <c r="R31" s="6">
        <v>0.7</v>
      </c>
      <c r="S31" s="6">
        <v>1.35</v>
      </c>
      <c r="T31" s="6">
        <v>0.66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17.489999999999998</v>
      </c>
      <c r="AA31" s="7">
        <v>155.9</v>
      </c>
      <c r="AB31" s="8">
        <f t="shared" si="1"/>
        <v>229.98396407953811</v>
      </c>
    </row>
    <row r="32" spans="1:28" x14ac:dyDescent="0.25">
      <c r="A32" s="9">
        <v>24</v>
      </c>
      <c r="B32" s="5">
        <v>123</v>
      </c>
      <c r="C32" s="70">
        <f t="shared" si="0"/>
        <v>34.166666666666664</v>
      </c>
      <c r="D32" s="74">
        <v>1.76</v>
      </c>
      <c r="E32" s="74">
        <v>3.7</v>
      </c>
      <c r="F32" s="74">
        <v>2.02</v>
      </c>
      <c r="G32" s="6">
        <v>7.21</v>
      </c>
      <c r="H32" s="6">
        <v>6.4</v>
      </c>
      <c r="I32" s="6">
        <v>7.02</v>
      </c>
      <c r="J32" s="5">
        <v>20</v>
      </c>
      <c r="K32" s="5">
        <v>5</v>
      </c>
      <c r="L32" s="7">
        <v>2.5</v>
      </c>
      <c r="M32" s="6">
        <v>4.0999999999999996</v>
      </c>
      <c r="N32" s="6">
        <v>1.0900000000000001</v>
      </c>
      <c r="O32" s="6">
        <v>0</v>
      </c>
      <c r="P32" s="6">
        <v>0</v>
      </c>
      <c r="Q32" s="6">
        <v>1.08</v>
      </c>
      <c r="R32" s="6">
        <v>0.72</v>
      </c>
      <c r="S32" s="6">
        <v>1.34</v>
      </c>
      <c r="T32" s="6">
        <v>0.64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17.489999999999998</v>
      </c>
      <c r="AA32" s="7">
        <v>155.9</v>
      </c>
      <c r="AB32" s="8">
        <f t="shared" si="1"/>
        <v>229.98396407953811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74</v>
      </c>
      <c r="C34" s="17">
        <f>SMALL(C9:C32,1)</f>
        <v>20.555555555555554</v>
      </c>
      <c r="D34" s="18"/>
      <c r="E34" s="18"/>
      <c r="F34" s="18"/>
      <c r="G34" s="17">
        <f>SMALL(G9:G32,1)</f>
        <v>6.53</v>
      </c>
      <c r="H34" s="17">
        <f t="shared" ref="H34:T34" si="2">SMALL(H9:H32,1)</f>
        <v>6.19</v>
      </c>
      <c r="I34" s="17">
        <f t="shared" si="2"/>
        <v>6.24</v>
      </c>
      <c r="J34" s="32">
        <f t="shared" si="2"/>
        <v>20</v>
      </c>
      <c r="K34" s="32">
        <f t="shared" si="2"/>
        <v>5</v>
      </c>
      <c r="L34" s="17">
        <f t="shared" si="2"/>
        <v>2.5</v>
      </c>
      <c r="M34" s="17">
        <f t="shared" si="2"/>
        <v>1.57</v>
      </c>
      <c r="N34" s="17">
        <f t="shared" si="2"/>
        <v>0.17</v>
      </c>
      <c r="O34" s="17">
        <f>SMALL(O9:O32,1)</f>
        <v>0</v>
      </c>
      <c r="P34" s="17">
        <f>SMALL(P9:P32,1)</f>
        <v>0</v>
      </c>
      <c r="Q34" s="17">
        <f t="shared" si="2"/>
        <v>0.93</v>
      </c>
      <c r="R34" s="17">
        <f t="shared" si="2"/>
        <v>0.67</v>
      </c>
      <c r="S34" s="17">
        <f t="shared" si="2"/>
        <v>1.29</v>
      </c>
      <c r="T34" s="17">
        <f t="shared" si="2"/>
        <v>0.6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111.58333333333333</v>
      </c>
      <c r="C35" s="17">
        <f>AVERAGE(C9:C32)</f>
        <v>30.995370370370356</v>
      </c>
      <c r="D35" s="18"/>
      <c r="E35" s="18"/>
      <c r="F35" s="18"/>
      <c r="G35" s="17">
        <f>AVERAGE(G9:G32)</f>
        <v>7.0304166666666683</v>
      </c>
      <c r="H35" s="17">
        <f t="shared" ref="H35:T35" si="3">AVERAGE(H9:H32)</f>
        <v>6.5379166666666668</v>
      </c>
      <c r="I35" s="17">
        <f t="shared" si="3"/>
        <v>6.9212499999999997</v>
      </c>
      <c r="J35" s="32">
        <f t="shared" si="3"/>
        <v>20</v>
      </c>
      <c r="K35" s="32">
        <f t="shared" si="3"/>
        <v>5</v>
      </c>
      <c r="L35" s="17">
        <f t="shared" si="3"/>
        <v>2.5</v>
      </c>
      <c r="M35" s="17">
        <f t="shared" si="3"/>
        <v>2.9962499999999985</v>
      </c>
      <c r="N35" s="17">
        <f t="shared" si="3"/>
        <v>0.79458333333333331</v>
      </c>
      <c r="O35" s="17">
        <f>AVERAGE(O9:O32)</f>
        <v>0</v>
      </c>
      <c r="P35" s="17">
        <f>AVERAGE(P9:P32)</f>
        <v>0</v>
      </c>
      <c r="Q35" s="17">
        <f t="shared" si="3"/>
        <v>1.3333333333333333</v>
      </c>
      <c r="R35" s="17">
        <f t="shared" si="3"/>
        <v>0.86166666666666669</v>
      </c>
      <c r="S35" s="17">
        <f t="shared" si="3"/>
        <v>1.4725000000000001</v>
      </c>
      <c r="T35" s="17">
        <f t="shared" si="3"/>
        <v>0.66541666666666666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123</v>
      </c>
      <c r="C36" s="17">
        <f>LARGE(C9:C32,1)</f>
        <v>34.166666666666664</v>
      </c>
      <c r="D36" s="18"/>
      <c r="E36" s="18"/>
      <c r="F36" s="18"/>
      <c r="G36" s="17">
        <f>LARGE(G9:G32,1)</f>
        <v>7.3</v>
      </c>
      <c r="H36" s="17">
        <f t="shared" ref="H36:T36" si="4">LARGE(H9:H32,1)</f>
        <v>6.82</v>
      </c>
      <c r="I36" s="17">
        <f t="shared" si="4"/>
        <v>7.16</v>
      </c>
      <c r="J36" s="32">
        <f t="shared" si="4"/>
        <v>20</v>
      </c>
      <c r="K36" s="32">
        <f t="shared" si="4"/>
        <v>5</v>
      </c>
      <c r="L36" s="17">
        <f t="shared" si="4"/>
        <v>2.5</v>
      </c>
      <c r="M36" s="17">
        <f t="shared" si="4"/>
        <v>5.04</v>
      </c>
      <c r="N36" s="17">
        <f t="shared" si="4"/>
        <v>1.23</v>
      </c>
      <c r="O36" s="17">
        <f>LARGE(O9:O32,1)</f>
        <v>0</v>
      </c>
      <c r="P36" s="17">
        <f>LARGE(P9:P32,1)</f>
        <v>0</v>
      </c>
      <c r="Q36" s="17">
        <f t="shared" si="4"/>
        <v>1.83</v>
      </c>
      <c r="R36" s="17">
        <f t="shared" si="4"/>
        <v>1.3</v>
      </c>
      <c r="S36" s="17">
        <f t="shared" si="4"/>
        <v>1.93</v>
      </c>
      <c r="T36" s="17">
        <f t="shared" si="4"/>
        <v>0.79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55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258" priority="10" stopIfTrue="1" operator="lessThan">
      <formula>6</formula>
    </cfRule>
    <cfRule type="cellIs" dxfId="257" priority="9" stopIfTrue="1" operator="greaterThan">
      <formula>9</formula>
    </cfRule>
  </conditionalFormatting>
  <conditionalFormatting sqref="L9:L32">
    <cfRule type="cellIs" dxfId="256" priority="1" stopIfTrue="1" operator="greaterThan">
      <formula>5</formula>
    </cfRule>
  </conditionalFormatting>
  <conditionalFormatting sqref="R14:R32">
    <cfRule type="cellIs" dxfId="255" priority="40" stopIfTrue="1" operator="lessThan">
      <formula>0.5</formula>
    </cfRule>
    <cfRule type="cellIs" dxfId="254" priority="41" stopIfTrue="1" operator="greaterThan">
      <formula>2.5</formula>
    </cfRule>
  </conditionalFormatting>
  <conditionalFormatting sqref="S9:S32">
    <cfRule type="cellIs" dxfId="253" priority="7" stopIfTrue="1" operator="lessThan">
      <formula>0.5</formula>
    </cfRule>
    <cfRule type="cellIs" dxfId="252" priority="8" stopIfTrue="1" operator="greaterThan">
      <formula>2.5</formula>
    </cfRule>
  </conditionalFormatting>
  <conditionalFormatting sqref="T9:T32">
    <cfRule type="cellIs" dxfId="251" priority="11" stopIfTrue="1" operator="lessThan">
      <formula>0.6</formula>
    </cfRule>
    <cfRule type="cellIs" dxfId="250" priority="12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41"/>
  <sheetViews>
    <sheetView showGridLines="0" zoomScaleNormal="100" workbookViewId="0">
      <selection activeCell="P13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9.140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45513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123</v>
      </c>
      <c r="C9" s="70">
        <f t="shared" ref="C9" si="0">B9/3.6</f>
        <v>34.166666666666664</v>
      </c>
      <c r="D9" s="74">
        <v>1.76</v>
      </c>
      <c r="E9" s="74">
        <v>5.0199999999999996</v>
      </c>
      <c r="F9" s="74">
        <v>1.87</v>
      </c>
      <c r="G9" s="6">
        <v>7.21</v>
      </c>
      <c r="H9" s="6">
        <v>6.4</v>
      </c>
      <c r="I9" s="6">
        <v>7.02</v>
      </c>
      <c r="J9" s="5">
        <v>20</v>
      </c>
      <c r="K9" s="5">
        <v>5</v>
      </c>
      <c r="L9" s="7">
        <v>2.5</v>
      </c>
      <c r="M9" s="6">
        <v>4.0999999999999996</v>
      </c>
      <c r="N9" s="6">
        <v>1.0900000000000001</v>
      </c>
      <c r="O9" s="6">
        <v>0</v>
      </c>
      <c r="P9" s="6">
        <v>0</v>
      </c>
      <c r="Q9" s="6">
        <v>1.08</v>
      </c>
      <c r="R9" s="6">
        <v>0.72</v>
      </c>
      <c r="S9" s="6">
        <v>1.34</v>
      </c>
      <c r="T9" s="6">
        <v>0.64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17.489999999999998</v>
      </c>
      <c r="AA9" s="7">
        <v>155.9</v>
      </c>
      <c r="AB9" s="8">
        <f t="shared" ref="AB9" si="1">Z9*C9*60/AA9</f>
        <v>229.98396407953811</v>
      </c>
    </row>
    <row r="10" spans="1:28" x14ac:dyDescent="0.25">
      <c r="A10" s="9">
        <v>2</v>
      </c>
      <c r="B10" s="5">
        <v>72</v>
      </c>
      <c r="C10" s="70">
        <f t="shared" ref="C10:C28" si="2">B10/3.6</f>
        <v>20</v>
      </c>
      <c r="D10" s="75">
        <v>2.0499999999999998</v>
      </c>
      <c r="E10" s="75">
        <v>4.59</v>
      </c>
      <c r="F10" s="75">
        <v>1.58</v>
      </c>
      <c r="G10" s="6">
        <v>7.22</v>
      </c>
      <c r="H10" s="6">
        <v>6.47</v>
      </c>
      <c r="I10" s="6">
        <v>7.01</v>
      </c>
      <c r="J10" s="5">
        <v>20</v>
      </c>
      <c r="K10" s="5">
        <v>5</v>
      </c>
      <c r="L10" s="7">
        <v>2.5</v>
      </c>
      <c r="M10" s="6">
        <v>4.24</v>
      </c>
      <c r="N10" s="6">
        <v>1.24</v>
      </c>
      <c r="O10" s="6">
        <v>0</v>
      </c>
      <c r="P10" s="6">
        <v>0</v>
      </c>
      <c r="Q10" s="6">
        <v>1.48</v>
      </c>
      <c r="R10" s="6">
        <v>0.62</v>
      </c>
      <c r="S10" s="6">
        <v>1.28</v>
      </c>
      <c r="T10" s="6">
        <v>0.66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16.89</v>
      </c>
      <c r="AA10" s="7">
        <v>155.9</v>
      </c>
      <c r="AB10" s="8">
        <f t="shared" ref="AB10:AB32" si="3">Z10*C10*60/AA10</f>
        <v>130.00641436818472</v>
      </c>
    </row>
    <row r="11" spans="1:28" x14ac:dyDescent="0.25">
      <c r="A11" s="9">
        <v>3</v>
      </c>
      <c r="B11" s="5">
        <v>72</v>
      </c>
      <c r="C11" s="70">
        <f t="shared" si="2"/>
        <v>20</v>
      </c>
      <c r="D11" s="75">
        <v>2.64</v>
      </c>
      <c r="E11" s="75">
        <v>3.71</v>
      </c>
      <c r="F11" s="75">
        <v>1.33</v>
      </c>
      <c r="G11" s="6">
        <v>7.08</v>
      </c>
      <c r="H11" s="6">
        <v>6.48</v>
      </c>
      <c r="I11" s="6">
        <v>6.99</v>
      </c>
      <c r="J11" s="5">
        <v>20</v>
      </c>
      <c r="K11" s="5">
        <v>5</v>
      </c>
      <c r="L11" s="7">
        <v>2.5</v>
      </c>
      <c r="M11" s="6">
        <v>4.12</v>
      </c>
      <c r="N11" s="6">
        <v>0.63</v>
      </c>
      <c r="O11" s="6">
        <v>0</v>
      </c>
      <c r="P11" s="6">
        <v>0</v>
      </c>
      <c r="Q11" s="6">
        <v>1.43</v>
      </c>
      <c r="R11" s="6">
        <v>0.8</v>
      </c>
      <c r="S11" s="6">
        <v>1.2</v>
      </c>
      <c r="T11" s="6">
        <v>0.65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16.89</v>
      </c>
      <c r="AA11" s="7">
        <v>155.9</v>
      </c>
      <c r="AB11" s="8">
        <f t="shared" si="3"/>
        <v>130.00641436818472</v>
      </c>
    </row>
    <row r="12" spans="1:28" x14ac:dyDescent="0.25">
      <c r="A12" s="9">
        <v>4</v>
      </c>
      <c r="B12" s="5">
        <v>72</v>
      </c>
      <c r="C12" s="70">
        <f t="shared" si="2"/>
        <v>20</v>
      </c>
      <c r="D12" s="75">
        <v>3.09</v>
      </c>
      <c r="E12" s="75">
        <v>2.76</v>
      </c>
      <c r="F12" s="75">
        <v>1.21</v>
      </c>
      <c r="G12" s="6">
        <v>7.14</v>
      </c>
      <c r="H12" s="6">
        <v>6.47</v>
      </c>
      <c r="I12" s="6">
        <v>6.99</v>
      </c>
      <c r="J12" s="5">
        <v>20</v>
      </c>
      <c r="K12" s="5">
        <v>5</v>
      </c>
      <c r="L12" s="7">
        <v>2.5</v>
      </c>
      <c r="M12" s="6">
        <v>3.1</v>
      </c>
      <c r="N12" s="6">
        <v>0.53</v>
      </c>
      <c r="O12" s="6">
        <v>0</v>
      </c>
      <c r="P12" s="6">
        <v>0</v>
      </c>
      <c r="Q12" s="6">
        <v>1.43</v>
      </c>
      <c r="R12" s="6">
        <v>1</v>
      </c>
      <c r="S12" s="6">
        <v>1.1499999999999999</v>
      </c>
      <c r="T12" s="6">
        <v>0.78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16.89</v>
      </c>
      <c r="AA12" s="7">
        <v>155.9</v>
      </c>
      <c r="AB12" s="8">
        <f t="shared" si="3"/>
        <v>130.00641436818472</v>
      </c>
    </row>
    <row r="13" spans="1:28" x14ac:dyDescent="0.25">
      <c r="A13" s="9">
        <v>5</v>
      </c>
      <c r="B13" s="5">
        <v>72</v>
      </c>
      <c r="C13" s="70">
        <f t="shared" si="2"/>
        <v>20</v>
      </c>
      <c r="D13" s="75">
        <v>2.5099999999999998</v>
      </c>
      <c r="E13" s="75">
        <v>4.8099999999999996</v>
      </c>
      <c r="F13" s="75">
        <v>1.86</v>
      </c>
      <c r="G13" s="6">
        <v>7</v>
      </c>
      <c r="H13" s="6">
        <v>6.45</v>
      </c>
      <c r="I13" s="6">
        <v>7.04</v>
      </c>
      <c r="J13" s="5">
        <v>20</v>
      </c>
      <c r="K13" s="5">
        <v>5</v>
      </c>
      <c r="L13" s="7">
        <v>2.5</v>
      </c>
      <c r="M13" s="6">
        <v>3.64</v>
      </c>
      <c r="N13" s="6">
        <v>0.86</v>
      </c>
      <c r="O13" s="6">
        <v>0</v>
      </c>
      <c r="P13" s="6">
        <v>0</v>
      </c>
      <c r="Q13" s="6">
        <v>1.29</v>
      </c>
      <c r="R13" s="6">
        <v>1.1599999999999999</v>
      </c>
      <c r="S13" s="6">
        <v>1.43</v>
      </c>
      <c r="T13" s="6">
        <v>0.8</v>
      </c>
      <c r="U13" s="30">
        <v>0.216</v>
      </c>
      <c r="V13" s="5">
        <v>36</v>
      </c>
      <c r="W13" s="5">
        <v>1020</v>
      </c>
      <c r="X13" s="5">
        <v>4</v>
      </c>
      <c r="Y13" s="5">
        <v>2</v>
      </c>
      <c r="Z13" s="6">
        <v>16.89</v>
      </c>
      <c r="AA13" s="7">
        <v>155.9</v>
      </c>
      <c r="AB13" s="8">
        <f t="shared" si="3"/>
        <v>130.00641436818472</v>
      </c>
    </row>
    <row r="14" spans="1:28" x14ac:dyDescent="0.25">
      <c r="A14" s="9">
        <v>6</v>
      </c>
      <c r="B14" s="5">
        <v>72</v>
      </c>
      <c r="C14" s="70">
        <f t="shared" si="2"/>
        <v>20</v>
      </c>
      <c r="D14" s="72">
        <v>3</v>
      </c>
      <c r="E14" s="73">
        <v>4.47</v>
      </c>
      <c r="F14" s="74">
        <v>1.47</v>
      </c>
      <c r="G14" s="6">
        <v>7.09</v>
      </c>
      <c r="H14" s="6">
        <v>6.46</v>
      </c>
      <c r="I14" s="6">
        <v>7.08</v>
      </c>
      <c r="J14" s="5">
        <v>20</v>
      </c>
      <c r="K14" s="5">
        <v>5</v>
      </c>
      <c r="L14" s="7">
        <v>2.5</v>
      </c>
      <c r="M14" s="6">
        <v>3.15</v>
      </c>
      <c r="N14" s="6">
        <v>0.54</v>
      </c>
      <c r="O14" s="6">
        <v>0</v>
      </c>
      <c r="P14" s="6">
        <v>0</v>
      </c>
      <c r="Q14" s="6">
        <v>1.25</v>
      </c>
      <c r="R14" s="6">
        <v>0.9</v>
      </c>
      <c r="S14" s="6">
        <v>1.64</v>
      </c>
      <c r="T14" s="6">
        <v>0.74</v>
      </c>
      <c r="U14" s="30">
        <v>0.216</v>
      </c>
      <c r="V14" s="5">
        <v>36</v>
      </c>
      <c r="W14" s="5">
        <v>1020</v>
      </c>
      <c r="X14" s="5">
        <v>4</v>
      </c>
      <c r="Y14" s="5">
        <v>2</v>
      </c>
      <c r="Z14" s="6">
        <v>16.89</v>
      </c>
      <c r="AA14" s="7">
        <v>155.9</v>
      </c>
      <c r="AB14" s="8">
        <f t="shared" si="3"/>
        <v>130.00641436818472</v>
      </c>
    </row>
    <row r="15" spans="1:28" x14ac:dyDescent="0.25">
      <c r="A15" s="9">
        <v>7</v>
      </c>
      <c r="B15" s="5">
        <v>72</v>
      </c>
      <c r="C15" s="70">
        <f t="shared" si="2"/>
        <v>20</v>
      </c>
      <c r="D15" s="19">
        <v>2.66</v>
      </c>
      <c r="E15" s="22">
        <v>5.2450000000000001</v>
      </c>
      <c r="F15" s="20">
        <v>1.49</v>
      </c>
      <c r="G15" s="6">
        <v>7.08</v>
      </c>
      <c r="H15" s="6">
        <v>6.47</v>
      </c>
      <c r="I15" s="6">
        <v>7.11</v>
      </c>
      <c r="J15" s="5">
        <v>20</v>
      </c>
      <c r="K15" s="5">
        <v>5</v>
      </c>
      <c r="L15" s="7">
        <v>2.5</v>
      </c>
      <c r="M15" s="6">
        <v>3.25</v>
      </c>
      <c r="N15" s="6">
        <v>0.57999999999999996</v>
      </c>
      <c r="O15" s="6">
        <v>0</v>
      </c>
      <c r="P15" s="6">
        <v>0</v>
      </c>
      <c r="Q15" s="6">
        <v>1.27</v>
      </c>
      <c r="R15" s="6">
        <v>0.91</v>
      </c>
      <c r="S15" s="6">
        <v>1.65</v>
      </c>
      <c r="T15" s="25">
        <v>0.73</v>
      </c>
      <c r="U15" s="30">
        <v>0.216</v>
      </c>
      <c r="V15" s="5">
        <v>36</v>
      </c>
      <c r="W15" s="5">
        <v>1020</v>
      </c>
      <c r="X15" s="5">
        <v>4</v>
      </c>
      <c r="Y15" s="5">
        <v>2</v>
      </c>
      <c r="Z15" s="6">
        <v>16.89</v>
      </c>
      <c r="AA15" s="7">
        <v>155.9</v>
      </c>
      <c r="AB15" s="8">
        <f t="shared" si="3"/>
        <v>130.00641436818472</v>
      </c>
    </row>
    <row r="16" spans="1:28" x14ac:dyDescent="0.25">
      <c r="A16" s="9">
        <v>8</v>
      </c>
      <c r="B16" s="5">
        <v>116</v>
      </c>
      <c r="C16" s="70">
        <f t="shared" si="2"/>
        <v>32.222222222222221</v>
      </c>
      <c r="D16" s="19">
        <v>2.57</v>
      </c>
      <c r="E16" s="22">
        <v>5.72</v>
      </c>
      <c r="F16" s="20">
        <v>1.72</v>
      </c>
      <c r="G16" s="6">
        <v>7.12</v>
      </c>
      <c r="H16" s="6">
        <v>6.47</v>
      </c>
      <c r="I16" s="6">
        <v>7.1</v>
      </c>
      <c r="J16" s="5">
        <v>20</v>
      </c>
      <c r="K16" s="5">
        <v>5</v>
      </c>
      <c r="L16" s="7">
        <v>2.5</v>
      </c>
      <c r="M16" s="6">
        <v>6.54</v>
      </c>
      <c r="N16" s="6">
        <v>1.2</v>
      </c>
      <c r="O16" s="6">
        <v>0</v>
      </c>
      <c r="P16" s="6">
        <v>0</v>
      </c>
      <c r="Q16" s="6">
        <v>1.34</v>
      </c>
      <c r="R16" s="6">
        <v>1.02</v>
      </c>
      <c r="S16" s="6">
        <v>1.7</v>
      </c>
      <c r="T16" s="25">
        <v>0.76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10.48</v>
      </c>
      <c r="AA16" s="7">
        <v>155.9</v>
      </c>
      <c r="AB16" s="8">
        <f t="shared" si="3"/>
        <v>129.96365191361983</v>
      </c>
    </row>
    <row r="17" spans="1:28" x14ac:dyDescent="0.25">
      <c r="A17" s="9">
        <v>9</v>
      </c>
      <c r="B17" s="5">
        <v>116</v>
      </c>
      <c r="C17" s="70">
        <f t="shared" si="2"/>
        <v>32.222222222222221</v>
      </c>
      <c r="D17" s="19">
        <v>2.42</v>
      </c>
      <c r="E17" s="22">
        <v>6.09</v>
      </c>
      <c r="F17" s="20">
        <v>1.87</v>
      </c>
      <c r="G17" s="6">
        <v>7.28</v>
      </c>
      <c r="H17" s="6">
        <v>6.48</v>
      </c>
      <c r="I17" s="6">
        <v>7.11</v>
      </c>
      <c r="J17" s="5">
        <v>20</v>
      </c>
      <c r="K17" s="5">
        <v>5</v>
      </c>
      <c r="L17" s="7">
        <v>2.5</v>
      </c>
      <c r="M17" s="6">
        <v>4.87</v>
      </c>
      <c r="N17" s="6">
        <v>1.48</v>
      </c>
      <c r="O17" s="6">
        <v>0</v>
      </c>
      <c r="P17" s="6">
        <v>0</v>
      </c>
      <c r="Q17" s="6">
        <v>1.36</v>
      </c>
      <c r="R17" s="6">
        <v>1.087</v>
      </c>
      <c r="S17" s="6">
        <v>1.75</v>
      </c>
      <c r="T17" s="25">
        <v>0.75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10.48</v>
      </c>
      <c r="AA17" s="7">
        <v>155.9</v>
      </c>
      <c r="AB17" s="8">
        <f t="shared" si="3"/>
        <v>129.96365191361983</v>
      </c>
    </row>
    <row r="18" spans="1:28" x14ac:dyDescent="0.25">
      <c r="A18" s="9">
        <v>10</v>
      </c>
      <c r="B18" s="5">
        <v>116</v>
      </c>
      <c r="C18" s="70">
        <f t="shared" si="2"/>
        <v>32.222222222222221</v>
      </c>
      <c r="D18" s="19">
        <v>2.2599999999999998</v>
      </c>
      <c r="E18" s="22">
        <v>5.89</v>
      </c>
      <c r="F18" s="20">
        <v>1.9</v>
      </c>
      <c r="G18" s="6">
        <v>7.17</v>
      </c>
      <c r="H18" s="6">
        <v>6.48</v>
      </c>
      <c r="I18" s="6">
        <v>7.11</v>
      </c>
      <c r="J18" s="5">
        <v>20</v>
      </c>
      <c r="K18" s="5">
        <v>5</v>
      </c>
      <c r="L18" s="7">
        <v>2.5</v>
      </c>
      <c r="M18" s="6">
        <v>4.28</v>
      </c>
      <c r="N18" s="6">
        <v>1.74</v>
      </c>
      <c r="O18" s="6">
        <v>0</v>
      </c>
      <c r="P18" s="6">
        <v>0</v>
      </c>
      <c r="Q18" s="6">
        <v>1.37</v>
      </c>
      <c r="R18" s="6">
        <v>0.87</v>
      </c>
      <c r="S18" s="6">
        <v>1.85</v>
      </c>
      <c r="T18" s="25">
        <v>0.73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10.48</v>
      </c>
      <c r="AA18" s="7">
        <v>155.9</v>
      </c>
      <c r="AB18" s="8">
        <f t="shared" si="3"/>
        <v>129.96365191361983</v>
      </c>
    </row>
    <row r="19" spans="1:28" x14ac:dyDescent="0.25">
      <c r="A19" s="9">
        <v>11</v>
      </c>
      <c r="B19" s="5">
        <v>116</v>
      </c>
      <c r="C19" s="70">
        <f t="shared" si="2"/>
        <v>32.222222222222221</v>
      </c>
      <c r="D19" s="19">
        <v>2.13</v>
      </c>
      <c r="E19" s="22">
        <v>5.29</v>
      </c>
      <c r="F19" s="20">
        <v>1.88</v>
      </c>
      <c r="G19" s="6">
        <v>7.03</v>
      </c>
      <c r="H19" s="6">
        <v>6.48</v>
      </c>
      <c r="I19" s="6">
        <v>7.09</v>
      </c>
      <c r="J19" s="5">
        <v>20</v>
      </c>
      <c r="K19" s="5">
        <v>5</v>
      </c>
      <c r="L19" s="7">
        <v>2.5</v>
      </c>
      <c r="M19" s="6">
        <v>4.1500000000000004</v>
      </c>
      <c r="N19" s="6">
        <v>1.49</v>
      </c>
      <c r="O19" s="6">
        <v>0</v>
      </c>
      <c r="P19" s="6">
        <v>0</v>
      </c>
      <c r="Q19" s="6">
        <v>1.31</v>
      </c>
      <c r="R19" s="6">
        <v>1.02</v>
      </c>
      <c r="S19" s="6">
        <v>1.83</v>
      </c>
      <c r="T19" s="25">
        <v>0.77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10.48</v>
      </c>
      <c r="AA19" s="7">
        <v>155.9</v>
      </c>
      <c r="AB19" s="8">
        <f t="shared" si="3"/>
        <v>129.96365191361983</v>
      </c>
    </row>
    <row r="20" spans="1:28" x14ac:dyDescent="0.25">
      <c r="A20" s="9">
        <v>12</v>
      </c>
      <c r="B20" s="5">
        <v>116</v>
      </c>
      <c r="C20" s="70">
        <f t="shared" si="2"/>
        <v>32.222222222222221</v>
      </c>
      <c r="D20" s="19">
        <v>2.13</v>
      </c>
      <c r="E20" s="22">
        <v>4.88</v>
      </c>
      <c r="F20" s="20">
        <v>1.37</v>
      </c>
      <c r="G20" s="6">
        <v>7.05</v>
      </c>
      <c r="H20" s="6">
        <v>6.49</v>
      </c>
      <c r="I20" s="6">
        <v>7.09</v>
      </c>
      <c r="J20" s="5">
        <v>20</v>
      </c>
      <c r="K20" s="5">
        <v>5</v>
      </c>
      <c r="L20" s="7">
        <v>2.5</v>
      </c>
      <c r="M20" s="6">
        <v>4.34</v>
      </c>
      <c r="N20" s="6">
        <v>1.51</v>
      </c>
      <c r="O20" s="6">
        <v>0</v>
      </c>
      <c r="P20" s="6">
        <v>0</v>
      </c>
      <c r="Q20" s="6">
        <v>1.34</v>
      </c>
      <c r="R20" s="6">
        <v>1.05</v>
      </c>
      <c r="S20" s="6">
        <v>1.8</v>
      </c>
      <c r="T20" s="25">
        <v>0.75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10.48</v>
      </c>
      <c r="AA20" s="7">
        <v>155.9</v>
      </c>
      <c r="AB20" s="8">
        <f t="shared" si="3"/>
        <v>129.96365191361983</v>
      </c>
    </row>
    <row r="21" spans="1:28" x14ac:dyDescent="0.25">
      <c r="A21" s="9">
        <v>13</v>
      </c>
      <c r="B21" s="5">
        <v>116</v>
      </c>
      <c r="C21" s="70">
        <f t="shared" si="2"/>
        <v>32.222222222222221</v>
      </c>
      <c r="D21" s="19">
        <v>2</v>
      </c>
      <c r="E21" s="22">
        <v>6.56</v>
      </c>
      <c r="F21" s="20">
        <v>0.79</v>
      </c>
      <c r="G21" s="6">
        <v>7.25</v>
      </c>
      <c r="H21" s="6">
        <v>6.49</v>
      </c>
      <c r="I21" s="6">
        <v>7.1</v>
      </c>
      <c r="J21" s="5">
        <v>20</v>
      </c>
      <c r="K21" s="5">
        <v>5</v>
      </c>
      <c r="L21" s="7">
        <v>2.5</v>
      </c>
      <c r="M21" s="6">
        <v>4.25</v>
      </c>
      <c r="N21" s="6">
        <v>1.44</v>
      </c>
      <c r="O21" s="6">
        <v>0</v>
      </c>
      <c r="P21" s="6">
        <v>0</v>
      </c>
      <c r="Q21" s="6">
        <v>1.27</v>
      </c>
      <c r="R21" s="6">
        <v>1.07</v>
      </c>
      <c r="S21" s="6">
        <v>1.75</v>
      </c>
      <c r="T21" s="25">
        <v>0.73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10.48</v>
      </c>
      <c r="AA21" s="7">
        <v>155.9</v>
      </c>
      <c r="AB21" s="8">
        <f t="shared" si="3"/>
        <v>129.96365191361983</v>
      </c>
    </row>
    <row r="22" spans="1:28" x14ac:dyDescent="0.25">
      <c r="A22" s="9">
        <v>14</v>
      </c>
      <c r="B22" s="5">
        <v>116</v>
      </c>
      <c r="C22" s="70">
        <f t="shared" si="2"/>
        <v>32.222222222222221</v>
      </c>
      <c r="D22" s="19">
        <v>2.29</v>
      </c>
      <c r="E22" s="22">
        <v>6.63</v>
      </c>
      <c r="F22" s="20">
        <v>0</v>
      </c>
      <c r="G22" s="6">
        <v>7.28</v>
      </c>
      <c r="H22" s="6">
        <v>6.48</v>
      </c>
      <c r="I22" s="6">
        <v>7.07</v>
      </c>
      <c r="J22" s="5">
        <v>20</v>
      </c>
      <c r="K22" s="5">
        <v>5</v>
      </c>
      <c r="L22" s="7">
        <v>2.5</v>
      </c>
      <c r="M22" s="6">
        <v>4.67</v>
      </c>
      <c r="N22" s="6">
        <v>2.17</v>
      </c>
      <c r="O22" s="6">
        <v>0</v>
      </c>
      <c r="P22" s="6">
        <v>0</v>
      </c>
      <c r="Q22" s="6">
        <v>1.34</v>
      </c>
      <c r="R22" s="6">
        <v>1.08</v>
      </c>
      <c r="S22" s="6">
        <v>1.76</v>
      </c>
      <c r="T22" s="25">
        <v>0.74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10.48</v>
      </c>
      <c r="AA22" s="7">
        <v>155.9</v>
      </c>
      <c r="AB22" s="8">
        <f t="shared" si="3"/>
        <v>129.96365191361983</v>
      </c>
    </row>
    <row r="23" spans="1:28" x14ac:dyDescent="0.25">
      <c r="A23" s="9">
        <v>15</v>
      </c>
      <c r="B23" s="5">
        <v>116</v>
      </c>
      <c r="C23" s="70">
        <f t="shared" si="2"/>
        <v>32.222222222222221</v>
      </c>
      <c r="D23" s="19">
        <v>2.0499999999999998</v>
      </c>
      <c r="E23" s="22">
        <v>5</v>
      </c>
      <c r="F23" s="20">
        <v>1</v>
      </c>
      <c r="G23" s="6">
        <v>7.24</v>
      </c>
      <c r="H23" s="6">
        <v>6.47</v>
      </c>
      <c r="I23" s="6">
        <v>7.07</v>
      </c>
      <c r="J23" s="5">
        <v>20</v>
      </c>
      <c r="K23" s="5">
        <v>5</v>
      </c>
      <c r="L23" s="7">
        <v>2.5</v>
      </c>
      <c r="M23" s="6">
        <v>4.6900000000000004</v>
      </c>
      <c r="N23" s="6">
        <v>2.36</v>
      </c>
      <c r="O23" s="6">
        <v>0</v>
      </c>
      <c r="P23" s="6">
        <v>0</v>
      </c>
      <c r="Q23" s="6">
        <v>1.32</v>
      </c>
      <c r="R23" s="6">
        <v>1.1200000000000001</v>
      </c>
      <c r="S23" s="6">
        <v>1.75</v>
      </c>
      <c r="T23" s="25">
        <v>0.73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10.48</v>
      </c>
      <c r="AA23" s="7">
        <v>155.9</v>
      </c>
      <c r="AB23" s="8">
        <f t="shared" si="3"/>
        <v>129.96365191361983</v>
      </c>
    </row>
    <row r="24" spans="1:28" x14ac:dyDescent="0.25">
      <c r="A24" s="9">
        <v>16</v>
      </c>
      <c r="B24" s="5">
        <v>116</v>
      </c>
      <c r="C24" s="70">
        <f t="shared" si="2"/>
        <v>32.222222222222221</v>
      </c>
      <c r="D24" s="19">
        <v>2.31</v>
      </c>
      <c r="E24" s="22">
        <v>3.61</v>
      </c>
      <c r="F24" s="20">
        <v>0.89</v>
      </c>
      <c r="G24" s="6">
        <v>7.07</v>
      </c>
      <c r="H24" s="6">
        <v>6.46</v>
      </c>
      <c r="I24" s="6">
        <v>7.09</v>
      </c>
      <c r="J24" s="5">
        <v>20</v>
      </c>
      <c r="K24" s="5">
        <v>5</v>
      </c>
      <c r="L24" s="7">
        <v>2.5</v>
      </c>
      <c r="M24" s="6">
        <v>5.97</v>
      </c>
      <c r="N24" s="6">
        <v>3.51</v>
      </c>
      <c r="O24" s="6">
        <v>0</v>
      </c>
      <c r="P24" s="6">
        <v>0</v>
      </c>
      <c r="Q24" s="6">
        <v>1.36</v>
      </c>
      <c r="R24" s="6">
        <v>1.0900000000000001</v>
      </c>
      <c r="S24" s="6">
        <v>1.79</v>
      </c>
      <c r="T24" s="6">
        <v>0.74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10.48</v>
      </c>
      <c r="AA24" s="7">
        <v>155.9</v>
      </c>
      <c r="AB24" s="8">
        <f t="shared" si="3"/>
        <v>129.96365191361983</v>
      </c>
    </row>
    <row r="25" spans="1:28" x14ac:dyDescent="0.25">
      <c r="A25" s="9">
        <v>17</v>
      </c>
      <c r="B25" s="5">
        <v>116</v>
      </c>
      <c r="C25" s="70">
        <f t="shared" si="2"/>
        <v>32.222222222222221</v>
      </c>
      <c r="D25" s="19">
        <v>2.15</v>
      </c>
      <c r="E25" s="22">
        <v>3.79</v>
      </c>
      <c r="F25" s="35" t="s">
        <v>57</v>
      </c>
      <c r="G25" s="6">
        <v>7.05</v>
      </c>
      <c r="H25" s="6">
        <v>6.45</v>
      </c>
      <c r="I25" s="6">
        <v>7.09</v>
      </c>
      <c r="J25" s="5">
        <v>20</v>
      </c>
      <c r="K25" s="5">
        <v>5</v>
      </c>
      <c r="L25" s="7">
        <v>2.5</v>
      </c>
      <c r="M25" s="6">
        <v>5.62</v>
      </c>
      <c r="N25" s="6">
        <v>2.37</v>
      </c>
      <c r="O25" s="6">
        <v>0</v>
      </c>
      <c r="P25" s="6">
        <v>0</v>
      </c>
      <c r="Q25" s="6">
        <v>1.37</v>
      </c>
      <c r="R25" s="6">
        <v>1.05</v>
      </c>
      <c r="S25" s="6">
        <v>1.81</v>
      </c>
      <c r="T25" s="6">
        <v>0.75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10.48</v>
      </c>
      <c r="AA25" s="7">
        <v>155.9</v>
      </c>
      <c r="AB25" s="8">
        <f t="shared" si="3"/>
        <v>129.96365191361983</v>
      </c>
    </row>
    <row r="26" spans="1:28" x14ac:dyDescent="0.25">
      <c r="A26" s="9">
        <v>18</v>
      </c>
      <c r="B26" s="5">
        <v>116</v>
      </c>
      <c r="C26" s="70">
        <f t="shared" si="2"/>
        <v>32.222222222222221</v>
      </c>
      <c r="D26" s="19">
        <v>2.0299999999999998</v>
      </c>
      <c r="E26" s="22">
        <v>4.63</v>
      </c>
      <c r="F26" s="35" t="s">
        <v>57</v>
      </c>
      <c r="G26" s="6">
        <v>7.08</v>
      </c>
      <c r="H26" s="6">
        <v>6.45</v>
      </c>
      <c r="I26" s="6">
        <v>7.09</v>
      </c>
      <c r="J26" s="5">
        <v>20</v>
      </c>
      <c r="K26" s="5">
        <v>5</v>
      </c>
      <c r="L26" s="7">
        <v>2.5</v>
      </c>
      <c r="M26" s="6">
        <v>5.36</v>
      </c>
      <c r="N26" s="6">
        <v>2.98</v>
      </c>
      <c r="O26" s="6">
        <v>0</v>
      </c>
      <c r="P26" s="6">
        <v>0</v>
      </c>
      <c r="Q26" s="6">
        <v>1.32</v>
      </c>
      <c r="R26" s="6">
        <v>1.05</v>
      </c>
      <c r="S26" s="6">
        <v>1.53</v>
      </c>
      <c r="T26" s="6">
        <v>0.66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10.48</v>
      </c>
      <c r="AA26" s="7">
        <v>155.9</v>
      </c>
      <c r="AB26" s="8">
        <f t="shared" si="3"/>
        <v>129.96365191361983</v>
      </c>
    </row>
    <row r="27" spans="1:28" x14ac:dyDescent="0.25">
      <c r="A27" s="9">
        <v>19</v>
      </c>
      <c r="B27" s="5">
        <v>118</v>
      </c>
      <c r="C27" s="70">
        <f t="shared" si="2"/>
        <v>32.777777777777779</v>
      </c>
      <c r="D27" s="19">
        <v>1.85</v>
      </c>
      <c r="E27" s="22">
        <v>5.79</v>
      </c>
      <c r="F27" s="35">
        <v>0.89</v>
      </c>
      <c r="G27" s="6">
        <v>7.34</v>
      </c>
      <c r="H27" s="6">
        <v>6.84</v>
      </c>
      <c r="I27" s="6">
        <v>7.09</v>
      </c>
      <c r="J27" s="5">
        <v>20</v>
      </c>
      <c r="K27" s="5">
        <v>5</v>
      </c>
      <c r="L27" s="7">
        <v>2.5</v>
      </c>
      <c r="M27" s="6">
        <v>3.82</v>
      </c>
      <c r="N27" s="6">
        <v>2.52</v>
      </c>
      <c r="O27" s="6">
        <v>0</v>
      </c>
      <c r="P27" s="6">
        <v>0</v>
      </c>
      <c r="Q27" s="6">
        <v>1.03</v>
      </c>
      <c r="R27" s="6">
        <v>0.98</v>
      </c>
      <c r="S27" s="6">
        <v>1.39</v>
      </c>
      <c r="T27" s="6">
        <v>0.67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12</v>
      </c>
      <c r="AA27" s="7">
        <v>155.9</v>
      </c>
      <c r="AB27" s="8">
        <f t="shared" si="3"/>
        <v>151.37908915971778</v>
      </c>
    </row>
    <row r="28" spans="1:28" x14ac:dyDescent="0.25">
      <c r="A28" s="9">
        <v>20</v>
      </c>
      <c r="B28" s="5">
        <v>82</v>
      </c>
      <c r="C28" s="70">
        <f t="shared" si="2"/>
        <v>22.777777777777779</v>
      </c>
      <c r="D28" s="19">
        <v>2.4500000000000002</v>
      </c>
      <c r="E28" s="22">
        <v>4.2</v>
      </c>
      <c r="F28" s="20">
        <v>1.1599999999999999</v>
      </c>
      <c r="G28" s="6">
        <v>7.36</v>
      </c>
      <c r="H28" s="6">
        <v>6.88</v>
      </c>
      <c r="I28" s="6">
        <v>7.08</v>
      </c>
      <c r="J28" s="5">
        <v>20</v>
      </c>
      <c r="K28" s="5">
        <v>5</v>
      </c>
      <c r="L28" s="7">
        <v>2.5</v>
      </c>
      <c r="M28" s="6">
        <v>3.76</v>
      </c>
      <c r="N28" s="6">
        <v>0.91</v>
      </c>
      <c r="O28" s="6">
        <v>0</v>
      </c>
      <c r="P28" s="6">
        <v>0</v>
      </c>
      <c r="Q28" s="6">
        <v>0.61</v>
      </c>
      <c r="R28" s="6">
        <v>0.88</v>
      </c>
      <c r="S28" s="6">
        <v>1.38</v>
      </c>
      <c r="T28" s="6">
        <v>0.6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16</v>
      </c>
      <c r="AA28" s="7">
        <v>155.9</v>
      </c>
      <c r="AB28" s="8">
        <f t="shared" si="3"/>
        <v>140.26085097284584</v>
      </c>
    </row>
    <row r="29" spans="1:28" x14ac:dyDescent="0.25">
      <c r="A29" s="9">
        <v>21</v>
      </c>
      <c r="B29" s="5">
        <v>69</v>
      </c>
      <c r="C29" s="70">
        <f>B29/3.6</f>
        <v>19.166666666666668</v>
      </c>
      <c r="D29" s="19">
        <v>2.63</v>
      </c>
      <c r="E29" s="22">
        <v>2.2999999999999998</v>
      </c>
      <c r="F29" s="20">
        <v>1.05</v>
      </c>
      <c r="G29" s="6">
        <v>7.39</v>
      </c>
      <c r="H29" s="6">
        <v>6.85</v>
      </c>
      <c r="I29" s="6">
        <v>7.07</v>
      </c>
      <c r="J29" s="5">
        <v>20</v>
      </c>
      <c r="K29" s="5">
        <v>5</v>
      </c>
      <c r="L29" s="7">
        <v>2.5</v>
      </c>
      <c r="M29" s="6">
        <v>3.44</v>
      </c>
      <c r="N29" s="6">
        <v>0.75</v>
      </c>
      <c r="O29" s="6">
        <v>0</v>
      </c>
      <c r="P29" s="6">
        <v>0</v>
      </c>
      <c r="Q29" s="6">
        <v>0.77</v>
      </c>
      <c r="R29" s="6">
        <v>0.65</v>
      </c>
      <c r="S29" s="6">
        <v>1.5</v>
      </c>
      <c r="T29" s="6">
        <v>0.64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16</v>
      </c>
      <c r="AA29" s="7">
        <v>155.9</v>
      </c>
      <c r="AB29" s="8">
        <f t="shared" si="3"/>
        <v>118.02437459910199</v>
      </c>
    </row>
    <row r="30" spans="1:28" x14ac:dyDescent="0.25">
      <c r="A30" s="9">
        <v>22</v>
      </c>
      <c r="B30" s="5">
        <v>69</v>
      </c>
      <c r="C30" s="70">
        <f t="shared" ref="C30:C32" si="4">B30/3.6</f>
        <v>19.166666666666668</v>
      </c>
      <c r="D30" s="19">
        <v>2.11</v>
      </c>
      <c r="E30" s="22">
        <v>2.65</v>
      </c>
      <c r="F30" s="20">
        <v>1.58</v>
      </c>
      <c r="G30" s="6">
        <v>7.38</v>
      </c>
      <c r="H30" s="6">
        <v>6.8</v>
      </c>
      <c r="I30" s="6">
        <v>7.08</v>
      </c>
      <c r="J30" s="5">
        <v>20</v>
      </c>
      <c r="K30" s="5">
        <v>5</v>
      </c>
      <c r="L30" s="7">
        <v>2.5</v>
      </c>
      <c r="M30" s="6">
        <v>2.6</v>
      </c>
      <c r="N30" s="6">
        <v>0.43</v>
      </c>
      <c r="O30" s="6">
        <v>0</v>
      </c>
      <c r="P30" s="6">
        <v>0</v>
      </c>
      <c r="Q30" s="6">
        <v>0.86</v>
      </c>
      <c r="R30" s="6">
        <v>0.11</v>
      </c>
      <c r="S30" s="6">
        <v>1.61</v>
      </c>
      <c r="T30" s="6">
        <v>0.76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15.05</v>
      </c>
      <c r="AA30" s="7">
        <v>155.9</v>
      </c>
      <c r="AB30" s="8">
        <f t="shared" si="3"/>
        <v>111.01667735728033</v>
      </c>
    </row>
    <row r="31" spans="1:28" x14ac:dyDescent="0.25">
      <c r="A31" s="9">
        <v>23</v>
      </c>
      <c r="B31" s="5">
        <v>69</v>
      </c>
      <c r="C31" s="70">
        <f t="shared" si="4"/>
        <v>19.166666666666668</v>
      </c>
      <c r="D31" s="19">
        <v>2.54</v>
      </c>
      <c r="E31" s="22">
        <v>1.24</v>
      </c>
      <c r="F31" s="20">
        <v>1.26</v>
      </c>
      <c r="G31" s="6">
        <v>7.35</v>
      </c>
      <c r="H31" s="6">
        <v>6.84</v>
      </c>
      <c r="I31" s="6">
        <v>7.08</v>
      </c>
      <c r="J31" s="5">
        <v>20</v>
      </c>
      <c r="K31" s="5">
        <v>5</v>
      </c>
      <c r="L31" s="7">
        <v>2.5</v>
      </c>
      <c r="M31" s="6">
        <v>2.85</v>
      </c>
      <c r="N31" s="6">
        <v>0.36</v>
      </c>
      <c r="O31" s="6">
        <v>0</v>
      </c>
      <c r="P31" s="6">
        <v>0</v>
      </c>
      <c r="Q31" s="6">
        <v>0.82</v>
      </c>
      <c r="R31" s="6">
        <v>0.32</v>
      </c>
      <c r="S31" s="6">
        <v>1.5</v>
      </c>
      <c r="T31" s="6">
        <v>0.8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14.7</v>
      </c>
      <c r="AA31" s="7">
        <v>155.9</v>
      </c>
      <c r="AB31" s="8">
        <f t="shared" si="3"/>
        <v>108.43489416292495</v>
      </c>
    </row>
    <row r="32" spans="1:28" x14ac:dyDescent="0.25">
      <c r="A32" s="9">
        <v>24</v>
      </c>
      <c r="B32" s="5">
        <v>69</v>
      </c>
      <c r="C32" s="70">
        <f t="shared" si="4"/>
        <v>19.166666666666668</v>
      </c>
      <c r="D32" s="19">
        <v>2.0499999999999998</v>
      </c>
      <c r="E32" s="22">
        <v>2.12</v>
      </c>
      <c r="F32" s="20">
        <v>1.63</v>
      </c>
      <c r="G32" s="6">
        <v>7.36</v>
      </c>
      <c r="H32" s="6">
        <v>6.82</v>
      </c>
      <c r="I32" s="6">
        <v>7.08</v>
      </c>
      <c r="J32" s="5">
        <v>20</v>
      </c>
      <c r="K32" s="5">
        <v>5</v>
      </c>
      <c r="L32" s="7">
        <v>2.5</v>
      </c>
      <c r="M32" s="6">
        <v>2.73</v>
      </c>
      <c r="N32" s="6">
        <v>0.4</v>
      </c>
      <c r="O32" s="6">
        <v>0</v>
      </c>
      <c r="P32" s="6">
        <v>0</v>
      </c>
      <c r="Q32" s="6">
        <v>0.84</v>
      </c>
      <c r="R32" s="6">
        <v>0.36</v>
      </c>
      <c r="S32" s="6">
        <v>1.57</v>
      </c>
      <c r="T32" s="6">
        <v>0.78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14.7</v>
      </c>
      <c r="AA32" s="7">
        <v>155.9</v>
      </c>
      <c r="AB32" s="8">
        <f t="shared" si="3"/>
        <v>108.43489416292495</v>
      </c>
    </row>
    <row r="33" spans="1:28" ht="3.7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69</v>
      </c>
      <c r="C34" s="17">
        <f>SMALL(C9:C32,1)</f>
        <v>19.166666666666668</v>
      </c>
      <c r="D34" s="18"/>
      <c r="E34" s="18"/>
      <c r="F34" s="18"/>
      <c r="G34" s="17">
        <f>SMALL(G9:G32,1)</f>
        <v>7</v>
      </c>
      <c r="H34" s="17">
        <f t="shared" ref="H34:T34" si="5">SMALL(H9:H32,1)</f>
        <v>6.4</v>
      </c>
      <c r="I34" s="17">
        <f t="shared" si="5"/>
        <v>6.99</v>
      </c>
      <c r="J34" s="17">
        <f t="shared" si="5"/>
        <v>20</v>
      </c>
      <c r="K34" s="17">
        <f t="shared" si="5"/>
        <v>5</v>
      </c>
      <c r="L34" s="17">
        <f t="shared" si="5"/>
        <v>2.5</v>
      </c>
      <c r="M34" s="17">
        <f t="shared" si="5"/>
        <v>2.6</v>
      </c>
      <c r="N34" s="17">
        <f t="shared" si="5"/>
        <v>0.36</v>
      </c>
      <c r="O34" s="17">
        <f t="shared" si="5"/>
        <v>0</v>
      </c>
      <c r="P34" s="17">
        <f t="shared" si="5"/>
        <v>0</v>
      </c>
      <c r="Q34" s="17">
        <f t="shared" si="5"/>
        <v>0.61</v>
      </c>
      <c r="R34" s="17">
        <f t="shared" si="5"/>
        <v>0.11</v>
      </c>
      <c r="S34" s="17">
        <f t="shared" si="5"/>
        <v>1.1499999999999999</v>
      </c>
      <c r="T34" s="17">
        <f t="shared" si="5"/>
        <v>0.6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96.125</v>
      </c>
      <c r="C35" s="17">
        <f>AVERAGE(C9:C32)</f>
        <v>26.701388888888886</v>
      </c>
      <c r="D35" s="18"/>
      <c r="E35" s="18"/>
      <c r="F35" s="18"/>
      <c r="G35" s="17">
        <f>AVERAGE(G9:G32)</f>
        <v>7.192499999999999</v>
      </c>
      <c r="H35" s="17">
        <f t="shared" ref="H35:T35" si="6">AVERAGE(H9:H32)</f>
        <v>6.5595833333333333</v>
      </c>
      <c r="I35" s="17">
        <f t="shared" si="6"/>
        <v>7.0720833333333353</v>
      </c>
      <c r="J35" s="17">
        <f t="shared" si="6"/>
        <v>20</v>
      </c>
      <c r="K35" s="17">
        <f t="shared" si="6"/>
        <v>5</v>
      </c>
      <c r="L35" s="17">
        <f t="shared" si="6"/>
        <v>2.5</v>
      </c>
      <c r="M35" s="17">
        <f t="shared" si="6"/>
        <v>4.1475</v>
      </c>
      <c r="N35" s="17">
        <f t="shared" si="6"/>
        <v>1.3787499999999999</v>
      </c>
      <c r="O35" s="17">
        <f t="shared" si="6"/>
        <v>0</v>
      </c>
      <c r="P35" s="17">
        <f t="shared" si="6"/>
        <v>0</v>
      </c>
      <c r="Q35" s="17">
        <f t="shared" si="6"/>
        <v>1.2025000000000001</v>
      </c>
      <c r="R35" s="17">
        <f t="shared" si="6"/>
        <v>0.87154166666666655</v>
      </c>
      <c r="S35" s="17">
        <f t="shared" si="6"/>
        <v>1.5816666666666668</v>
      </c>
      <c r="T35" s="17">
        <f t="shared" si="6"/>
        <v>0.72333333333333349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123</v>
      </c>
      <c r="C36" s="17">
        <f>LARGE(C9:C32,1)</f>
        <v>34.166666666666664</v>
      </c>
      <c r="D36" s="18"/>
      <c r="E36" s="18"/>
      <c r="F36" s="18"/>
      <c r="G36" s="17">
        <f>LARGE(G9:G32,1)</f>
        <v>7.39</v>
      </c>
      <c r="H36" s="17">
        <f t="shared" ref="H36:T36" si="7">LARGE(H9:H32,1)</f>
        <v>6.88</v>
      </c>
      <c r="I36" s="17">
        <f t="shared" si="7"/>
        <v>7.11</v>
      </c>
      <c r="J36" s="17">
        <f t="shared" si="7"/>
        <v>20</v>
      </c>
      <c r="K36" s="17">
        <f t="shared" si="7"/>
        <v>5</v>
      </c>
      <c r="L36" s="17">
        <f t="shared" si="7"/>
        <v>2.5</v>
      </c>
      <c r="M36" s="17">
        <f t="shared" si="7"/>
        <v>6.54</v>
      </c>
      <c r="N36" s="17">
        <f t="shared" si="7"/>
        <v>3.51</v>
      </c>
      <c r="O36" s="17">
        <f t="shared" si="7"/>
        <v>0</v>
      </c>
      <c r="P36" s="17">
        <f t="shared" si="7"/>
        <v>0</v>
      </c>
      <c r="Q36" s="17">
        <f t="shared" si="7"/>
        <v>1.48</v>
      </c>
      <c r="R36" s="17">
        <f t="shared" si="7"/>
        <v>1.1599999999999999</v>
      </c>
      <c r="S36" s="17">
        <f t="shared" si="7"/>
        <v>1.85</v>
      </c>
      <c r="T36" s="17">
        <f t="shared" si="7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249" priority="13" stopIfTrue="1" operator="greaterThan">
      <formula>9</formula>
    </cfRule>
    <cfRule type="cellIs" dxfId="248" priority="14" stopIfTrue="1" operator="lessThan">
      <formula>6</formula>
    </cfRule>
  </conditionalFormatting>
  <conditionalFormatting sqref="L9:L32">
    <cfRule type="cellIs" dxfId="247" priority="4" stopIfTrue="1" operator="greaterThan">
      <formula>5</formula>
    </cfRule>
  </conditionalFormatting>
  <conditionalFormatting sqref="P15:P32">
    <cfRule type="cellIs" dxfId="246" priority="1" stopIfTrue="1" operator="greaterThan">
      <formula>0.5</formula>
    </cfRule>
  </conditionalFormatting>
  <conditionalFormatting sqref="R9">
    <cfRule type="cellIs" dxfId="245" priority="12" stopIfTrue="1" operator="greaterThan">
      <formula>2.5</formula>
    </cfRule>
    <cfRule type="cellIs" dxfId="244" priority="11" stopIfTrue="1" operator="lessThan">
      <formula>0.5</formula>
    </cfRule>
  </conditionalFormatting>
  <conditionalFormatting sqref="S9:S11">
    <cfRule type="cellIs" dxfId="243" priority="15" stopIfTrue="1" operator="lessThan">
      <formula>0.5</formula>
    </cfRule>
    <cfRule type="cellIs" dxfId="242" priority="16" stopIfTrue="1" operator="greaterThan">
      <formula>2.5</formula>
    </cfRule>
  </conditionalFormatting>
  <conditionalFormatting sqref="S13:S32">
    <cfRule type="cellIs" dxfId="241" priority="39" stopIfTrue="1" operator="lessThan">
      <formula>0.5</formula>
    </cfRule>
    <cfRule type="cellIs" dxfId="240" priority="40" stopIfTrue="1" operator="greaterThan">
      <formula>2.5</formula>
    </cfRule>
  </conditionalFormatting>
  <conditionalFormatting sqref="T9:T32">
    <cfRule type="cellIs" dxfId="239" priority="17" stopIfTrue="1" operator="lessThan">
      <formula>0.6</formula>
    </cfRule>
    <cfRule type="cellIs" dxfId="238" priority="18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41"/>
  <sheetViews>
    <sheetView showGridLines="0" zoomScaleNormal="100" workbookViewId="0">
      <selection activeCell="P16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6.8554687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45514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69</v>
      </c>
      <c r="C9" s="70">
        <f>B9/3.6</f>
        <v>19.166666666666668</v>
      </c>
      <c r="D9" s="19">
        <v>1.56</v>
      </c>
      <c r="E9" s="22">
        <v>4.3899999999999997</v>
      </c>
      <c r="F9" s="20">
        <v>1.68</v>
      </c>
      <c r="G9" s="6">
        <v>7.27</v>
      </c>
      <c r="H9" s="6">
        <v>6.8</v>
      </c>
      <c r="I9" s="6">
        <v>7.11</v>
      </c>
      <c r="J9" s="5">
        <v>20</v>
      </c>
      <c r="K9" s="5">
        <v>5</v>
      </c>
      <c r="L9" s="7">
        <v>2.5</v>
      </c>
      <c r="M9" s="6">
        <v>3.06</v>
      </c>
      <c r="N9" s="6">
        <v>0.51</v>
      </c>
      <c r="O9" s="6">
        <v>0</v>
      </c>
      <c r="P9" s="6">
        <v>0</v>
      </c>
      <c r="Q9" s="6">
        <v>0.79</v>
      </c>
      <c r="R9" s="6">
        <v>0.49</v>
      </c>
      <c r="S9" s="6">
        <v>1.38</v>
      </c>
      <c r="T9" s="6">
        <v>0.8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14.7</v>
      </c>
      <c r="AA9" s="7">
        <v>155.9</v>
      </c>
      <c r="AB9" s="8">
        <f>Z9*C9*60/AA9</f>
        <v>108.43489416292495</v>
      </c>
    </row>
    <row r="10" spans="1:28" x14ac:dyDescent="0.25">
      <c r="A10" s="9">
        <v>2</v>
      </c>
      <c r="B10" s="5">
        <v>72</v>
      </c>
      <c r="C10" s="70">
        <f t="shared" ref="C10:C32" si="0">B10/3.6</f>
        <v>20</v>
      </c>
      <c r="D10" s="21">
        <v>2.11</v>
      </c>
      <c r="E10" s="22">
        <v>3.67</v>
      </c>
      <c r="F10" s="21">
        <v>1.5</v>
      </c>
      <c r="G10" s="6">
        <v>7.25</v>
      </c>
      <c r="H10" s="6">
        <v>6.81</v>
      </c>
      <c r="I10" s="6">
        <v>7.13</v>
      </c>
      <c r="J10" s="5">
        <v>20</v>
      </c>
      <c r="K10" s="5">
        <v>5</v>
      </c>
      <c r="L10" s="7">
        <v>2.5</v>
      </c>
      <c r="M10" s="6">
        <v>3.39</v>
      </c>
      <c r="N10" s="6">
        <v>0.54</v>
      </c>
      <c r="O10" s="6">
        <v>0</v>
      </c>
      <c r="P10" s="6">
        <v>0</v>
      </c>
      <c r="Q10" s="6">
        <v>0.78</v>
      </c>
      <c r="R10" s="6">
        <v>0.46</v>
      </c>
      <c r="S10" s="6">
        <v>1.4</v>
      </c>
      <c r="T10" s="6">
        <v>0.78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14.7</v>
      </c>
      <c r="AA10" s="7">
        <v>155.9</v>
      </c>
      <c r="AB10" s="8">
        <f t="shared" ref="AB10:AB32" si="1">Z10*C10*60/AA10</f>
        <v>113.1494547787043</v>
      </c>
    </row>
    <row r="11" spans="1:28" x14ac:dyDescent="0.25">
      <c r="A11" s="9">
        <v>3</v>
      </c>
      <c r="B11" s="5">
        <v>72</v>
      </c>
      <c r="C11" s="70">
        <f t="shared" si="0"/>
        <v>20</v>
      </c>
      <c r="D11" s="21">
        <v>2.62</v>
      </c>
      <c r="E11" s="22">
        <v>2.64</v>
      </c>
      <c r="F11" s="21">
        <v>1.35</v>
      </c>
      <c r="G11" s="6">
        <v>7.24</v>
      </c>
      <c r="H11" s="6">
        <v>6.82</v>
      </c>
      <c r="I11" s="6">
        <v>7.14</v>
      </c>
      <c r="J11" s="5">
        <v>20</v>
      </c>
      <c r="K11" s="5">
        <v>5</v>
      </c>
      <c r="L11" s="7">
        <v>2.5</v>
      </c>
      <c r="M11" s="6">
        <v>3.71</v>
      </c>
      <c r="N11" s="6">
        <v>0.56000000000000005</v>
      </c>
      <c r="O11" s="6">
        <v>0</v>
      </c>
      <c r="P11" s="6">
        <v>0</v>
      </c>
      <c r="Q11" s="6">
        <v>0.8</v>
      </c>
      <c r="R11" s="6">
        <v>0.42</v>
      </c>
      <c r="S11" s="6">
        <v>1.43</v>
      </c>
      <c r="T11" s="6">
        <v>0.76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14.7</v>
      </c>
      <c r="AA11" s="7">
        <v>155.9</v>
      </c>
      <c r="AB11" s="8">
        <f t="shared" si="1"/>
        <v>113.1494547787043</v>
      </c>
    </row>
    <row r="12" spans="1:28" x14ac:dyDescent="0.25">
      <c r="A12" s="9">
        <v>4</v>
      </c>
      <c r="B12" s="5">
        <v>72</v>
      </c>
      <c r="C12" s="70">
        <f t="shared" si="0"/>
        <v>20</v>
      </c>
      <c r="D12" s="21">
        <v>2.15</v>
      </c>
      <c r="E12" s="22">
        <v>4.75</v>
      </c>
      <c r="F12" s="21">
        <v>1.67</v>
      </c>
      <c r="G12" s="6">
        <v>7.24</v>
      </c>
      <c r="H12" s="6">
        <v>6.84</v>
      </c>
      <c r="I12" s="6">
        <v>7.14</v>
      </c>
      <c r="J12" s="5">
        <v>20</v>
      </c>
      <c r="K12" s="5">
        <v>5</v>
      </c>
      <c r="L12" s="7">
        <v>2.5</v>
      </c>
      <c r="M12" s="6">
        <v>3.96</v>
      </c>
      <c r="N12" s="6">
        <v>0.55000000000000004</v>
      </c>
      <c r="O12" s="6">
        <v>0</v>
      </c>
      <c r="P12" s="6">
        <v>0</v>
      </c>
      <c r="Q12" s="6">
        <v>0.79</v>
      </c>
      <c r="R12" s="6">
        <v>0.39</v>
      </c>
      <c r="S12" s="6">
        <v>1.44</v>
      </c>
      <c r="T12" s="6">
        <v>0.74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14.7</v>
      </c>
      <c r="AA12" s="7">
        <v>155.9</v>
      </c>
      <c r="AB12" s="8">
        <f t="shared" si="1"/>
        <v>113.1494547787043</v>
      </c>
    </row>
    <row r="13" spans="1:28" x14ac:dyDescent="0.25">
      <c r="A13" s="9">
        <v>5</v>
      </c>
      <c r="B13" s="5">
        <v>72</v>
      </c>
      <c r="C13" s="70">
        <f t="shared" si="0"/>
        <v>20</v>
      </c>
      <c r="D13" s="21">
        <v>2.82</v>
      </c>
      <c r="E13" s="22">
        <v>4.17</v>
      </c>
      <c r="F13" s="21">
        <v>1.5</v>
      </c>
      <c r="G13" s="6">
        <v>7.23</v>
      </c>
      <c r="H13" s="6">
        <v>6.82</v>
      </c>
      <c r="I13" s="6">
        <v>7.15</v>
      </c>
      <c r="J13" s="5">
        <v>20</v>
      </c>
      <c r="K13" s="5">
        <v>5</v>
      </c>
      <c r="L13" s="7">
        <v>2.5</v>
      </c>
      <c r="M13" s="6">
        <v>4.1500000000000004</v>
      </c>
      <c r="N13" s="6">
        <v>0.54</v>
      </c>
      <c r="O13" s="6">
        <v>0</v>
      </c>
      <c r="P13" s="6">
        <v>0</v>
      </c>
      <c r="Q13" s="6">
        <v>0.8</v>
      </c>
      <c r="R13" s="6">
        <v>0.37</v>
      </c>
      <c r="S13" s="6">
        <v>1.45</v>
      </c>
      <c r="T13" s="6">
        <v>0.72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14.7</v>
      </c>
      <c r="AA13" s="7">
        <v>155.9</v>
      </c>
      <c r="AB13" s="8">
        <f t="shared" si="1"/>
        <v>113.1494547787043</v>
      </c>
    </row>
    <row r="14" spans="1:28" ht="15.75" customHeight="1" x14ac:dyDescent="0.25">
      <c r="A14" s="9">
        <v>6</v>
      </c>
      <c r="B14" s="5">
        <v>76</v>
      </c>
      <c r="C14" s="70">
        <f t="shared" si="0"/>
        <v>21.111111111111111</v>
      </c>
      <c r="D14" s="19">
        <v>2.36</v>
      </c>
      <c r="E14" s="22">
        <v>6.36</v>
      </c>
      <c r="F14" s="20">
        <v>1.68</v>
      </c>
      <c r="G14" s="6">
        <v>7.21</v>
      </c>
      <c r="H14" s="6">
        <v>6.81</v>
      </c>
      <c r="I14" s="6">
        <v>7.16</v>
      </c>
      <c r="J14" s="5">
        <v>20</v>
      </c>
      <c r="K14" s="5">
        <v>5</v>
      </c>
      <c r="L14" s="7">
        <v>2.5</v>
      </c>
      <c r="M14" s="6">
        <v>4.3499999999999996</v>
      </c>
      <c r="N14" s="6">
        <v>0.56000000000000005</v>
      </c>
      <c r="O14" s="6">
        <v>0</v>
      </c>
      <c r="P14" s="6">
        <v>0.02</v>
      </c>
      <c r="Q14" s="6">
        <v>0.81</v>
      </c>
      <c r="R14" s="6">
        <v>0.36</v>
      </c>
      <c r="S14" s="6">
        <v>1.47</v>
      </c>
      <c r="T14" s="6">
        <v>0.76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14.7</v>
      </c>
      <c r="AA14" s="7">
        <v>155.9</v>
      </c>
      <c r="AB14" s="8">
        <f t="shared" si="1"/>
        <v>119.43553559974342</v>
      </c>
    </row>
    <row r="15" spans="1:28" x14ac:dyDescent="0.25">
      <c r="A15" s="9">
        <v>7</v>
      </c>
      <c r="B15" s="5">
        <v>77</v>
      </c>
      <c r="C15" s="70">
        <f t="shared" si="0"/>
        <v>21.388888888888889</v>
      </c>
      <c r="D15" s="19">
        <v>2.81</v>
      </c>
      <c r="E15" s="22">
        <v>5.92</v>
      </c>
      <c r="F15" s="20">
        <v>1.44</v>
      </c>
      <c r="G15" s="6">
        <v>7.12</v>
      </c>
      <c r="H15" s="6">
        <v>6.79</v>
      </c>
      <c r="I15" s="6">
        <v>7.15</v>
      </c>
      <c r="J15" s="5">
        <v>20</v>
      </c>
      <c r="K15" s="5">
        <v>5</v>
      </c>
      <c r="L15" s="7">
        <v>2.5</v>
      </c>
      <c r="M15" s="6">
        <v>4.3600000000000003</v>
      </c>
      <c r="N15" s="6">
        <v>0.64</v>
      </c>
      <c r="O15" s="6">
        <v>0</v>
      </c>
      <c r="P15" s="6">
        <v>0.05</v>
      </c>
      <c r="Q15" s="6">
        <v>0.87</v>
      </c>
      <c r="R15" s="6">
        <v>0.49</v>
      </c>
      <c r="S15" s="6">
        <v>1.42</v>
      </c>
      <c r="T15" s="6">
        <v>0.7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14.7</v>
      </c>
      <c r="AA15" s="7">
        <v>173.8</v>
      </c>
      <c r="AB15" s="8">
        <f t="shared" si="1"/>
        <v>108.54430379746834</v>
      </c>
    </row>
    <row r="16" spans="1:28" x14ac:dyDescent="0.25">
      <c r="A16" s="9">
        <v>8</v>
      </c>
      <c r="B16" s="5">
        <v>102</v>
      </c>
      <c r="C16" s="70">
        <f t="shared" si="0"/>
        <v>28.333333333333332</v>
      </c>
      <c r="D16" s="19">
        <v>2.36</v>
      </c>
      <c r="E16" s="22">
        <v>7.36</v>
      </c>
      <c r="F16" s="20">
        <v>1.65</v>
      </c>
      <c r="G16" s="6">
        <v>7</v>
      </c>
      <c r="H16" s="6">
        <v>6.68</v>
      </c>
      <c r="I16" s="6">
        <v>7.15</v>
      </c>
      <c r="J16" s="5">
        <v>40</v>
      </c>
      <c r="K16" s="5">
        <v>5</v>
      </c>
      <c r="L16" s="7">
        <v>2.5</v>
      </c>
      <c r="M16" s="6">
        <v>9.24</v>
      </c>
      <c r="N16" s="6">
        <v>0.62</v>
      </c>
      <c r="O16" s="6">
        <v>0</v>
      </c>
      <c r="P16" s="6">
        <v>0</v>
      </c>
      <c r="Q16" s="6">
        <v>1</v>
      </c>
      <c r="R16" s="6">
        <v>0.69</v>
      </c>
      <c r="S16" s="6">
        <v>1.33</v>
      </c>
      <c r="T16" s="6">
        <v>0.74</v>
      </c>
      <c r="U16" s="30">
        <v>0.216</v>
      </c>
      <c r="V16" s="5">
        <v>36</v>
      </c>
      <c r="W16" s="5">
        <v>1020</v>
      </c>
      <c r="X16" s="5">
        <v>9</v>
      </c>
      <c r="Y16" s="5">
        <v>2</v>
      </c>
      <c r="Z16" s="6">
        <v>15.4</v>
      </c>
      <c r="AA16" s="7">
        <v>173.8</v>
      </c>
      <c r="AB16" s="8">
        <f t="shared" si="1"/>
        <v>150.63291139240505</v>
      </c>
    </row>
    <row r="17" spans="1:28" x14ac:dyDescent="0.25">
      <c r="A17" s="9">
        <v>9</v>
      </c>
      <c r="B17" s="5">
        <v>102</v>
      </c>
      <c r="C17" s="70">
        <f t="shared" si="0"/>
        <v>28.333333333333332</v>
      </c>
      <c r="D17" s="19">
        <v>2.84</v>
      </c>
      <c r="E17" s="22">
        <v>6.45</v>
      </c>
      <c r="F17" s="20">
        <v>1.24</v>
      </c>
      <c r="G17" s="6">
        <v>6.92</v>
      </c>
      <c r="H17" s="6">
        <v>6.64</v>
      </c>
      <c r="I17" s="6">
        <v>7.09</v>
      </c>
      <c r="J17" s="5">
        <v>40</v>
      </c>
      <c r="K17" s="5">
        <v>5</v>
      </c>
      <c r="L17" s="7">
        <v>2.5</v>
      </c>
      <c r="M17" s="6">
        <v>10.119999999999999</v>
      </c>
      <c r="N17" s="6">
        <v>0.89</v>
      </c>
      <c r="O17" s="6">
        <v>0</v>
      </c>
      <c r="P17" s="6">
        <v>0</v>
      </c>
      <c r="Q17" s="6">
        <v>1.1200000000000001</v>
      </c>
      <c r="R17" s="6">
        <v>0.78</v>
      </c>
      <c r="S17" s="6">
        <v>1.52</v>
      </c>
      <c r="T17" s="6">
        <v>0.7</v>
      </c>
      <c r="U17" s="30">
        <v>0.216</v>
      </c>
      <c r="V17" s="5">
        <v>36</v>
      </c>
      <c r="W17" s="5">
        <v>1020</v>
      </c>
      <c r="X17" s="5">
        <v>9</v>
      </c>
      <c r="Y17" s="5">
        <v>2</v>
      </c>
      <c r="Z17" s="6">
        <v>15.4</v>
      </c>
      <c r="AA17" s="7">
        <v>173.8</v>
      </c>
      <c r="AB17" s="8">
        <f t="shared" si="1"/>
        <v>150.63291139240505</v>
      </c>
    </row>
    <row r="18" spans="1:28" x14ac:dyDescent="0.25">
      <c r="A18" s="9">
        <v>10</v>
      </c>
      <c r="B18" s="5">
        <v>102</v>
      </c>
      <c r="C18" s="70">
        <f t="shared" si="0"/>
        <v>28.333333333333332</v>
      </c>
      <c r="D18" s="19">
        <v>2.77</v>
      </c>
      <c r="E18" s="22">
        <v>7.36</v>
      </c>
      <c r="F18" s="20">
        <v>1.45</v>
      </c>
      <c r="G18" s="6">
        <v>6.99</v>
      </c>
      <c r="H18" s="6">
        <v>6.39</v>
      </c>
      <c r="I18" s="6">
        <v>7.17</v>
      </c>
      <c r="J18" s="5">
        <v>40</v>
      </c>
      <c r="K18" s="5">
        <v>5</v>
      </c>
      <c r="L18" s="7">
        <v>2.5</v>
      </c>
      <c r="M18" s="6">
        <v>9.6</v>
      </c>
      <c r="N18" s="6">
        <v>0.78</v>
      </c>
      <c r="O18" s="6">
        <v>0</v>
      </c>
      <c r="P18" s="6">
        <v>0</v>
      </c>
      <c r="Q18" s="6">
        <v>1.41</v>
      </c>
      <c r="R18" s="6">
        <v>1.1399999999999999</v>
      </c>
      <c r="S18" s="6">
        <v>1.66</v>
      </c>
      <c r="T18" s="6">
        <v>0.68</v>
      </c>
      <c r="U18" s="30">
        <v>0.216</v>
      </c>
      <c r="V18" s="5">
        <v>36</v>
      </c>
      <c r="W18" s="5">
        <v>1020</v>
      </c>
      <c r="X18" s="5">
        <v>9</v>
      </c>
      <c r="Y18" s="5">
        <v>2</v>
      </c>
      <c r="Z18" s="6">
        <v>15.4</v>
      </c>
      <c r="AA18" s="7">
        <v>173.8</v>
      </c>
      <c r="AB18" s="8">
        <f t="shared" si="1"/>
        <v>150.63291139240505</v>
      </c>
    </row>
    <row r="19" spans="1:28" x14ac:dyDescent="0.25">
      <c r="A19" s="9">
        <v>11</v>
      </c>
      <c r="B19" s="5">
        <v>117</v>
      </c>
      <c r="C19" s="70">
        <f t="shared" si="0"/>
        <v>32.5</v>
      </c>
      <c r="D19" s="19">
        <v>2.99</v>
      </c>
      <c r="E19" s="22">
        <v>6.22</v>
      </c>
      <c r="F19" s="20">
        <v>1.1599999999999999</v>
      </c>
      <c r="G19" s="6">
        <v>6.95</v>
      </c>
      <c r="H19" s="6">
        <v>6.36</v>
      </c>
      <c r="I19" s="6">
        <v>7.19</v>
      </c>
      <c r="J19" s="5">
        <v>40</v>
      </c>
      <c r="K19" s="5">
        <v>5</v>
      </c>
      <c r="L19" s="7">
        <v>2.5</v>
      </c>
      <c r="M19" s="6">
        <v>9.9</v>
      </c>
      <c r="N19" s="6">
        <v>1.1000000000000001</v>
      </c>
      <c r="O19" s="6">
        <v>0</v>
      </c>
      <c r="P19" s="6">
        <v>0</v>
      </c>
      <c r="Q19" s="6">
        <v>1.62</v>
      </c>
      <c r="R19" s="6">
        <v>1.21</v>
      </c>
      <c r="S19" s="6">
        <v>1.57</v>
      </c>
      <c r="T19" s="6">
        <v>0.65</v>
      </c>
      <c r="U19" s="30">
        <v>0.216</v>
      </c>
      <c r="V19" s="5">
        <v>36</v>
      </c>
      <c r="W19" s="5">
        <v>1020</v>
      </c>
      <c r="X19" s="5">
        <v>9</v>
      </c>
      <c r="Y19" s="5">
        <v>2</v>
      </c>
      <c r="Z19" s="6">
        <v>19.55</v>
      </c>
      <c r="AA19" s="7">
        <v>173.8</v>
      </c>
      <c r="AB19" s="8">
        <f t="shared" si="1"/>
        <v>219.34695051783658</v>
      </c>
    </row>
    <row r="20" spans="1:28" x14ac:dyDescent="0.25">
      <c r="A20" s="9">
        <v>12</v>
      </c>
      <c r="B20" s="5">
        <v>117</v>
      </c>
      <c r="C20" s="70">
        <f t="shared" si="0"/>
        <v>32.5</v>
      </c>
      <c r="D20" s="19">
        <v>2.86</v>
      </c>
      <c r="E20" s="22">
        <v>6.97</v>
      </c>
      <c r="F20" s="20">
        <v>1.36</v>
      </c>
      <c r="G20" s="6">
        <v>7</v>
      </c>
      <c r="H20" s="6">
        <v>6.33</v>
      </c>
      <c r="I20" s="6">
        <v>7.09</v>
      </c>
      <c r="J20" s="5">
        <v>60</v>
      </c>
      <c r="K20" s="5">
        <v>5</v>
      </c>
      <c r="L20" s="7">
        <v>2.5</v>
      </c>
      <c r="M20" s="6">
        <v>12.15</v>
      </c>
      <c r="N20" s="6">
        <v>1.29</v>
      </c>
      <c r="O20" s="6">
        <v>0</v>
      </c>
      <c r="P20" s="6">
        <v>0</v>
      </c>
      <c r="Q20" s="6">
        <v>1.69</v>
      </c>
      <c r="R20" s="6">
        <v>1.36</v>
      </c>
      <c r="S20" s="6">
        <v>1.84</v>
      </c>
      <c r="T20" s="6">
        <v>0.67</v>
      </c>
      <c r="U20" s="30">
        <v>0.216</v>
      </c>
      <c r="V20" s="5">
        <v>36</v>
      </c>
      <c r="W20" s="5">
        <v>1020</v>
      </c>
      <c r="X20" s="5">
        <v>9</v>
      </c>
      <c r="Y20" s="5">
        <v>2</v>
      </c>
      <c r="Z20" s="6">
        <v>19.55</v>
      </c>
      <c r="AA20" s="7">
        <v>173.8</v>
      </c>
      <c r="AB20" s="8">
        <f t="shared" si="1"/>
        <v>219.34695051783658</v>
      </c>
    </row>
    <row r="21" spans="1:28" x14ac:dyDescent="0.25">
      <c r="A21" s="9">
        <v>13</v>
      </c>
      <c r="B21" s="5">
        <v>117</v>
      </c>
      <c r="C21" s="70">
        <f t="shared" si="0"/>
        <v>32.5</v>
      </c>
      <c r="D21" s="19">
        <v>2.71</v>
      </c>
      <c r="E21" s="22">
        <v>7.32</v>
      </c>
      <c r="F21" s="20">
        <v>1.52</v>
      </c>
      <c r="G21" s="6">
        <v>6.89</v>
      </c>
      <c r="H21" s="6">
        <v>6.28</v>
      </c>
      <c r="I21" s="6">
        <v>7.07</v>
      </c>
      <c r="J21" s="5">
        <v>60</v>
      </c>
      <c r="K21" s="5">
        <v>5</v>
      </c>
      <c r="L21" s="7">
        <v>2.5</v>
      </c>
      <c r="M21" s="6">
        <v>14</v>
      </c>
      <c r="N21" s="6">
        <v>1.36</v>
      </c>
      <c r="O21" s="6">
        <v>0.08</v>
      </c>
      <c r="P21" s="6">
        <v>0.09</v>
      </c>
      <c r="Q21" s="6">
        <v>1.65</v>
      </c>
      <c r="R21" s="6">
        <v>1.24</v>
      </c>
      <c r="S21" s="6">
        <v>1.76</v>
      </c>
      <c r="T21" s="6">
        <v>0.7</v>
      </c>
      <c r="U21" s="30">
        <v>0.216</v>
      </c>
      <c r="V21" s="5">
        <v>36</v>
      </c>
      <c r="W21" s="5">
        <v>1020</v>
      </c>
      <c r="X21" s="5">
        <v>9</v>
      </c>
      <c r="Y21" s="5">
        <v>2</v>
      </c>
      <c r="Z21" s="6">
        <v>19.55</v>
      </c>
      <c r="AA21" s="7">
        <v>173.8</v>
      </c>
      <c r="AB21" s="8">
        <f t="shared" si="1"/>
        <v>219.34695051783658</v>
      </c>
    </row>
    <row r="22" spans="1:28" x14ac:dyDescent="0.25">
      <c r="A22" s="9">
        <v>14</v>
      </c>
      <c r="B22" s="5">
        <v>117</v>
      </c>
      <c r="C22" s="70">
        <f t="shared" si="0"/>
        <v>32.5</v>
      </c>
      <c r="D22" s="19">
        <v>2.94</v>
      </c>
      <c r="E22" s="22">
        <v>7.21</v>
      </c>
      <c r="F22" s="20">
        <v>1.42</v>
      </c>
      <c r="G22" s="6">
        <v>7.01</v>
      </c>
      <c r="H22" s="6">
        <v>6.34</v>
      </c>
      <c r="I22" s="6">
        <v>7.08</v>
      </c>
      <c r="J22" s="5">
        <v>60</v>
      </c>
      <c r="K22" s="5">
        <v>5</v>
      </c>
      <c r="L22" s="7">
        <v>2.5</v>
      </c>
      <c r="M22" s="6">
        <v>15.4</v>
      </c>
      <c r="N22" s="6">
        <v>1.28</v>
      </c>
      <c r="O22" s="6">
        <v>0.06</v>
      </c>
      <c r="P22" s="6">
        <v>0.08</v>
      </c>
      <c r="Q22" s="6">
        <v>1.59</v>
      </c>
      <c r="R22" s="6">
        <v>1.22</v>
      </c>
      <c r="S22" s="6">
        <v>1.7</v>
      </c>
      <c r="T22" s="6">
        <v>0.69</v>
      </c>
      <c r="U22" s="30">
        <v>0.216</v>
      </c>
      <c r="V22" s="5">
        <v>36</v>
      </c>
      <c r="W22" s="5">
        <v>1020</v>
      </c>
      <c r="X22" s="5">
        <v>9</v>
      </c>
      <c r="Y22" s="5">
        <v>2</v>
      </c>
      <c r="Z22" s="6">
        <v>19.55</v>
      </c>
      <c r="AA22" s="7">
        <v>173.8</v>
      </c>
      <c r="AB22" s="8">
        <f t="shared" si="1"/>
        <v>219.34695051783658</v>
      </c>
    </row>
    <row r="23" spans="1:28" x14ac:dyDescent="0.25">
      <c r="A23" s="9">
        <v>15</v>
      </c>
      <c r="B23" s="5">
        <v>117</v>
      </c>
      <c r="C23" s="70">
        <f t="shared" si="0"/>
        <v>32.5</v>
      </c>
      <c r="D23" s="19">
        <v>2.89</v>
      </c>
      <c r="E23" s="22">
        <v>7.15</v>
      </c>
      <c r="F23" s="20">
        <v>1.49</v>
      </c>
      <c r="G23" s="6">
        <v>6.99</v>
      </c>
      <c r="H23" s="6">
        <v>6.38</v>
      </c>
      <c r="I23" s="6">
        <v>6.95</v>
      </c>
      <c r="J23" s="5">
        <v>80</v>
      </c>
      <c r="K23" s="5">
        <v>5</v>
      </c>
      <c r="L23" s="7">
        <v>2.5</v>
      </c>
      <c r="M23" s="6">
        <v>16.2</v>
      </c>
      <c r="N23" s="6">
        <v>1.78</v>
      </c>
      <c r="O23" s="6">
        <v>0</v>
      </c>
      <c r="P23" s="6">
        <v>0</v>
      </c>
      <c r="Q23" s="6">
        <v>1.71</v>
      </c>
      <c r="R23" s="6">
        <v>1.32</v>
      </c>
      <c r="S23" s="6">
        <v>1.58</v>
      </c>
      <c r="T23" s="6">
        <v>0.79</v>
      </c>
      <c r="U23" s="30">
        <v>0.216</v>
      </c>
      <c r="V23" s="5">
        <v>36</v>
      </c>
      <c r="W23" s="5">
        <v>1020</v>
      </c>
      <c r="X23" s="5">
        <v>9</v>
      </c>
      <c r="Y23" s="5">
        <v>2</v>
      </c>
      <c r="Z23" s="6">
        <v>19.55</v>
      </c>
      <c r="AA23" s="7">
        <v>173.8</v>
      </c>
      <c r="AB23" s="8">
        <f t="shared" si="1"/>
        <v>219.34695051783658</v>
      </c>
    </row>
    <row r="24" spans="1:28" x14ac:dyDescent="0.25">
      <c r="A24" s="9">
        <v>16</v>
      </c>
      <c r="B24" s="5">
        <v>117</v>
      </c>
      <c r="C24" s="70">
        <f t="shared" si="0"/>
        <v>32.5</v>
      </c>
      <c r="D24" s="19">
        <v>3.03</v>
      </c>
      <c r="E24" s="22">
        <v>7.09</v>
      </c>
      <c r="F24" s="20">
        <v>1.38</v>
      </c>
      <c r="G24" s="6">
        <v>7.05</v>
      </c>
      <c r="H24" s="6">
        <v>6.35</v>
      </c>
      <c r="I24" s="6">
        <v>7</v>
      </c>
      <c r="J24" s="5">
        <v>80</v>
      </c>
      <c r="K24" s="5">
        <v>5</v>
      </c>
      <c r="L24" s="7">
        <v>2.5</v>
      </c>
      <c r="M24" s="6">
        <v>16.38</v>
      </c>
      <c r="N24" s="6">
        <v>1.59</v>
      </c>
      <c r="O24" s="6">
        <v>0</v>
      </c>
      <c r="P24" s="6">
        <v>0</v>
      </c>
      <c r="Q24" s="6">
        <v>1.68</v>
      </c>
      <c r="R24" s="6">
        <v>1.25</v>
      </c>
      <c r="S24" s="6">
        <v>1.6</v>
      </c>
      <c r="T24" s="6">
        <v>0.74</v>
      </c>
      <c r="U24" s="30">
        <v>0.216</v>
      </c>
      <c r="V24" s="5">
        <v>36</v>
      </c>
      <c r="W24" s="5">
        <v>1020</v>
      </c>
      <c r="X24" s="5">
        <v>9</v>
      </c>
      <c r="Y24" s="5">
        <v>2</v>
      </c>
      <c r="Z24" s="6">
        <v>19.55</v>
      </c>
      <c r="AA24" s="7">
        <v>173.8</v>
      </c>
      <c r="AB24" s="8">
        <f>Z25*C24*60/AA24</f>
        <v>219.34695051783658</v>
      </c>
    </row>
    <row r="25" spans="1:28" x14ac:dyDescent="0.25">
      <c r="A25" s="9">
        <v>17</v>
      </c>
      <c r="B25" s="5">
        <v>117</v>
      </c>
      <c r="C25" s="70">
        <f t="shared" si="0"/>
        <v>32.5</v>
      </c>
      <c r="D25" s="19">
        <v>3.08</v>
      </c>
      <c r="E25" s="22">
        <v>7.47</v>
      </c>
      <c r="F25" s="20">
        <v>1.39</v>
      </c>
      <c r="G25" s="6">
        <v>7.08</v>
      </c>
      <c r="H25" s="6">
        <v>6.34</v>
      </c>
      <c r="I25" s="6">
        <v>6.95</v>
      </c>
      <c r="J25" s="5">
        <v>80</v>
      </c>
      <c r="K25" s="5">
        <v>5</v>
      </c>
      <c r="L25" s="7">
        <v>2.5</v>
      </c>
      <c r="M25" s="6">
        <v>16.5</v>
      </c>
      <c r="N25" s="6">
        <v>1.05</v>
      </c>
      <c r="O25" s="6">
        <v>0</v>
      </c>
      <c r="P25" s="6">
        <v>0</v>
      </c>
      <c r="Q25" s="6">
        <v>1.65</v>
      </c>
      <c r="R25" s="6">
        <v>1.1399999999999999</v>
      </c>
      <c r="S25" s="6">
        <v>1.65</v>
      </c>
      <c r="T25" s="6">
        <v>0.71</v>
      </c>
      <c r="U25" s="30">
        <v>0.216</v>
      </c>
      <c r="V25" s="5">
        <v>36</v>
      </c>
      <c r="W25" s="5">
        <v>1020</v>
      </c>
      <c r="X25" s="5">
        <v>9</v>
      </c>
      <c r="Y25" s="5">
        <v>2</v>
      </c>
      <c r="Z25" s="6">
        <v>19.55</v>
      </c>
      <c r="AA25" s="7">
        <v>173.8</v>
      </c>
      <c r="AB25" s="8">
        <v>220</v>
      </c>
    </row>
    <row r="26" spans="1:28" x14ac:dyDescent="0.25">
      <c r="A26" s="9">
        <v>18</v>
      </c>
      <c r="B26" s="5">
        <v>114</v>
      </c>
      <c r="C26" s="70">
        <f t="shared" si="0"/>
        <v>31.666666666666664</v>
      </c>
      <c r="D26" s="72">
        <v>2.97</v>
      </c>
      <c r="E26" s="73">
        <v>6.06</v>
      </c>
      <c r="F26" s="74">
        <v>1.17</v>
      </c>
      <c r="G26" s="6">
        <v>7.08</v>
      </c>
      <c r="H26" s="6">
        <v>6.42</v>
      </c>
      <c r="I26" s="6">
        <v>6.98</v>
      </c>
      <c r="J26" s="5">
        <v>80</v>
      </c>
      <c r="K26" s="5">
        <v>5</v>
      </c>
      <c r="L26" s="7">
        <v>2.5</v>
      </c>
      <c r="M26" s="6">
        <v>17.239999999999998</v>
      </c>
      <c r="N26" s="6">
        <v>0.89</v>
      </c>
      <c r="O26" s="6">
        <v>0</v>
      </c>
      <c r="P26" s="6">
        <v>0</v>
      </c>
      <c r="Q26" s="6">
        <v>1.67</v>
      </c>
      <c r="R26" s="6">
        <v>1.2</v>
      </c>
      <c r="S26" s="6">
        <v>1.62</v>
      </c>
      <c r="T26" s="6">
        <v>0.68</v>
      </c>
      <c r="U26" s="30">
        <v>0.216</v>
      </c>
      <c r="V26" s="5">
        <v>36</v>
      </c>
      <c r="W26" s="5">
        <v>1020</v>
      </c>
      <c r="X26" s="5">
        <v>9</v>
      </c>
      <c r="Y26" s="5">
        <v>2</v>
      </c>
      <c r="Z26" s="6">
        <v>21.54</v>
      </c>
      <c r="AA26" s="7">
        <v>173.8</v>
      </c>
      <c r="AB26" s="8">
        <f t="shared" si="1"/>
        <v>235.47756041426922</v>
      </c>
    </row>
    <row r="27" spans="1:28" x14ac:dyDescent="0.25">
      <c r="A27" s="9">
        <v>19</v>
      </c>
      <c r="B27" s="5">
        <v>113</v>
      </c>
      <c r="C27" s="70">
        <f t="shared" si="0"/>
        <v>31.388888888888889</v>
      </c>
      <c r="D27" s="72">
        <v>2.89</v>
      </c>
      <c r="E27" s="73">
        <v>6.81</v>
      </c>
      <c r="F27" s="74">
        <v>1.28</v>
      </c>
      <c r="G27" s="6">
        <v>7.16</v>
      </c>
      <c r="H27" s="6">
        <v>6.39</v>
      </c>
      <c r="I27" s="6">
        <v>6.98</v>
      </c>
      <c r="J27" s="5">
        <v>80</v>
      </c>
      <c r="K27" s="5">
        <v>5</v>
      </c>
      <c r="L27" s="7">
        <v>2.5</v>
      </c>
      <c r="M27" s="6">
        <v>15.2</v>
      </c>
      <c r="N27" s="6">
        <v>1.51</v>
      </c>
      <c r="O27" s="6">
        <v>0</v>
      </c>
      <c r="P27" s="6">
        <v>0</v>
      </c>
      <c r="Q27" s="6">
        <v>1.81</v>
      </c>
      <c r="R27" s="6">
        <v>0.6</v>
      </c>
      <c r="S27" s="6">
        <v>1.29</v>
      </c>
      <c r="T27" s="6">
        <v>0.65</v>
      </c>
      <c r="U27" s="30">
        <v>0.216</v>
      </c>
      <c r="V27" s="5">
        <v>36</v>
      </c>
      <c r="W27" s="5">
        <v>1020</v>
      </c>
      <c r="X27" s="5">
        <v>9</v>
      </c>
      <c r="Y27" s="5">
        <v>2</v>
      </c>
      <c r="Z27" s="6">
        <v>19.38</v>
      </c>
      <c r="AA27" s="7">
        <v>173.8</v>
      </c>
      <c r="AB27" s="8">
        <f t="shared" si="1"/>
        <v>210.00575373993095</v>
      </c>
    </row>
    <row r="28" spans="1:28" x14ac:dyDescent="0.25">
      <c r="A28" s="9">
        <v>20</v>
      </c>
      <c r="B28" s="5">
        <v>62</v>
      </c>
      <c r="C28" s="70">
        <f t="shared" si="0"/>
        <v>17.222222222222221</v>
      </c>
      <c r="D28" s="72">
        <v>2.87</v>
      </c>
      <c r="E28" s="73">
        <v>6.06</v>
      </c>
      <c r="F28" s="74">
        <v>1.22</v>
      </c>
      <c r="G28" s="6">
        <v>7.02</v>
      </c>
      <c r="H28" s="6">
        <v>6.32</v>
      </c>
      <c r="I28" s="6">
        <v>7</v>
      </c>
      <c r="J28" s="5">
        <v>70</v>
      </c>
      <c r="K28" s="5">
        <v>5</v>
      </c>
      <c r="L28" s="7">
        <v>2.5</v>
      </c>
      <c r="M28" s="6">
        <v>15.3</v>
      </c>
      <c r="N28" s="6">
        <v>1.55</v>
      </c>
      <c r="O28" s="6">
        <v>0</v>
      </c>
      <c r="P28" s="6">
        <v>0</v>
      </c>
      <c r="Q28" s="6">
        <v>2.0699999999999998</v>
      </c>
      <c r="R28" s="6">
        <v>0.88</v>
      </c>
      <c r="S28" s="6">
        <v>1.18</v>
      </c>
      <c r="T28" s="6">
        <v>0.63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18.5</v>
      </c>
      <c r="AA28" s="7">
        <v>173.8</v>
      </c>
      <c r="AB28" s="8">
        <f t="shared" si="1"/>
        <v>109.99232834675871</v>
      </c>
    </row>
    <row r="29" spans="1:28" x14ac:dyDescent="0.25">
      <c r="A29" s="9">
        <v>21</v>
      </c>
      <c r="B29" s="5">
        <v>61</v>
      </c>
      <c r="C29" s="70">
        <f t="shared" si="0"/>
        <v>16.944444444444443</v>
      </c>
      <c r="D29" s="72">
        <v>2.5499999999999998</v>
      </c>
      <c r="E29" s="73">
        <v>5.15</v>
      </c>
      <c r="F29" s="74">
        <v>1.26</v>
      </c>
      <c r="G29" s="6">
        <v>7.02</v>
      </c>
      <c r="H29" s="6">
        <v>6.49</v>
      </c>
      <c r="I29" s="6">
        <v>7.03</v>
      </c>
      <c r="J29" s="5">
        <v>70</v>
      </c>
      <c r="K29" s="5">
        <v>5</v>
      </c>
      <c r="L29" s="7">
        <v>2.5</v>
      </c>
      <c r="M29" s="6">
        <v>10.3</v>
      </c>
      <c r="N29" s="6">
        <v>0.54</v>
      </c>
      <c r="O29" s="6">
        <v>0</v>
      </c>
      <c r="P29" s="6">
        <v>0</v>
      </c>
      <c r="Q29" s="6">
        <v>1.2</v>
      </c>
      <c r="R29" s="6">
        <v>0.62</v>
      </c>
      <c r="S29" s="6">
        <v>1.31</v>
      </c>
      <c r="T29" s="6">
        <v>0.7</v>
      </c>
      <c r="U29" s="30">
        <v>0.216</v>
      </c>
      <c r="V29" s="5">
        <v>36</v>
      </c>
      <c r="W29" s="5">
        <v>1020</v>
      </c>
      <c r="X29" s="5">
        <v>4</v>
      </c>
      <c r="Y29" s="5">
        <v>2</v>
      </c>
      <c r="Z29" s="6">
        <v>18.809999999999999</v>
      </c>
      <c r="AA29" s="7">
        <v>173.8</v>
      </c>
      <c r="AB29" s="8">
        <f t="shared" si="1"/>
        <v>110.03164556962022</v>
      </c>
    </row>
    <row r="30" spans="1:28" x14ac:dyDescent="0.25">
      <c r="A30" s="9">
        <v>22</v>
      </c>
      <c r="B30" s="5">
        <v>61</v>
      </c>
      <c r="C30" s="70">
        <f t="shared" si="0"/>
        <v>16.944444444444443</v>
      </c>
      <c r="D30" s="72">
        <v>2.0499999999999998</v>
      </c>
      <c r="E30" s="73">
        <v>5.03</v>
      </c>
      <c r="F30" s="74">
        <v>1.38</v>
      </c>
      <c r="G30" s="6">
        <v>6.94</v>
      </c>
      <c r="H30" s="6">
        <v>6.51</v>
      </c>
      <c r="I30" s="6">
        <v>6.91</v>
      </c>
      <c r="J30" s="5">
        <v>70</v>
      </c>
      <c r="K30" s="5">
        <v>5</v>
      </c>
      <c r="L30" s="7">
        <v>2.5</v>
      </c>
      <c r="M30" s="6">
        <v>10.9</v>
      </c>
      <c r="N30" s="6">
        <v>1.08</v>
      </c>
      <c r="O30" s="6">
        <v>0</v>
      </c>
      <c r="P30" s="6">
        <v>0</v>
      </c>
      <c r="Q30" s="6">
        <v>1.18</v>
      </c>
      <c r="R30" s="6">
        <v>0.66</v>
      </c>
      <c r="S30" s="6">
        <v>1.59</v>
      </c>
      <c r="T30" s="6">
        <v>0.79</v>
      </c>
      <c r="U30" s="30">
        <v>0.216</v>
      </c>
      <c r="V30" s="5">
        <v>36</v>
      </c>
      <c r="W30" s="5">
        <v>1020</v>
      </c>
      <c r="X30" s="5">
        <v>4</v>
      </c>
      <c r="Y30" s="5">
        <v>1</v>
      </c>
      <c r="Z30" s="6">
        <v>18.809999999999999</v>
      </c>
      <c r="AA30" s="7">
        <v>173.8</v>
      </c>
      <c r="AB30" s="8">
        <f t="shared" si="1"/>
        <v>110.03164556962022</v>
      </c>
    </row>
    <row r="31" spans="1:28" x14ac:dyDescent="0.25">
      <c r="A31" s="9">
        <v>23</v>
      </c>
      <c r="B31" s="5">
        <v>61</v>
      </c>
      <c r="C31" s="70">
        <f t="shared" si="0"/>
        <v>16.944444444444443</v>
      </c>
      <c r="D31" s="72">
        <v>2.0699999999999998</v>
      </c>
      <c r="E31" s="73">
        <v>4.6500000000000004</v>
      </c>
      <c r="F31" s="74">
        <v>1.35</v>
      </c>
      <c r="G31" s="6">
        <v>6.93</v>
      </c>
      <c r="H31" s="6">
        <v>6.52</v>
      </c>
      <c r="I31" s="6">
        <v>6.71</v>
      </c>
      <c r="J31" s="5">
        <v>70</v>
      </c>
      <c r="K31" s="5">
        <v>5</v>
      </c>
      <c r="L31" s="7">
        <v>2.5</v>
      </c>
      <c r="M31" s="6">
        <v>9.48</v>
      </c>
      <c r="N31" s="6">
        <v>2.0099999999999998</v>
      </c>
      <c r="O31" s="6">
        <v>0</v>
      </c>
      <c r="P31" s="6">
        <v>0</v>
      </c>
      <c r="Q31" s="6">
        <v>1.2</v>
      </c>
      <c r="R31" s="6">
        <v>0.67</v>
      </c>
      <c r="S31" s="6">
        <v>1.54</v>
      </c>
      <c r="T31" s="6">
        <v>0.78</v>
      </c>
      <c r="U31" s="30">
        <v>0.216</v>
      </c>
      <c r="V31" s="5">
        <v>36</v>
      </c>
      <c r="W31" s="5">
        <v>1020</v>
      </c>
      <c r="X31" s="5">
        <v>4</v>
      </c>
      <c r="Y31" s="5">
        <v>1</v>
      </c>
      <c r="Z31" s="6">
        <v>18.809999999999999</v>
      </c>
      <c r="AA31" s="7">
        <v>173.8</v>
      </c>
      <c r="AB31" s="8">
        <f t="shared" si="1"/>
        <v>110.03164556962022</v>
      </c>
    </row>
    <row r="32" spans="1:28" x14ac:dyDescent="0.25">
      <c r="A32" s="9">
        <v>24</v>
      </c>
      <c r="B32" s="5">
        <v>61</v>
      </c>
      <c r="C32" s="70">
        <f t="shared" si="0"/>
        <v>16.944444444444443</v>
      </c>
      <c r="D32" s="72">
        <v>2.48</v>
      </c>
      <c r="E32" s="71" t="s">
        <v>57</v>
      </c>
      <c r="F32" s="71" t="s">
        <v>57</v>
      </c>
      <c r="G32" s="6">
        <v>6.95</v>
      </c>
      <c r="H32" s="6">
        <v>6.44</v>
      </c>
      <c r="I32" s="6">
        <v>6.84</v>
      </c>
      <c r="J32" s="5">
        <v>70</v>
      </c>
      <c r="K32" s="5">
        <v>5</v>
      </c>
      <c r="L32" s="7">
        <v>2.5</v>
      </c>
      <c r="M32" s="6">
        <v>9.2100000000000009</v>
      </c>
      <c r="N32" s="6">
        <v>1.1399999999999999</v>
      </c>
      <c r="O32" s="6">
        <v>0</v>
      </c>
      <c r="P32" s="6">
        <v>0</v>
      </c>
      <c r="Q32" s="6">
        <v>1.24</v>
      </c>
      <c r="R32" s="6">
        <v>0.8</v>
      </c>
      <c r="S32" s="6">
        <v>1.48</v>
      </c>
      <c r="T32" s="6">
        <v>0.77</v>
      </c>
      <c r="U32" s="30">
        <v>0.216</v>
      </c>
      <c r="V32" s="5">
        <v>36</v>
      </c>
      <c r="W32" s="5">
        <v>1020</v>
      </c>
      <c r="X32" s="5">
        <v>4</v>
      </c>
      <c r="Y32" s="5">
        <v>1</v>
      </c>
      <c r="Z32" s="6">
        <v>18.809999999999999</v>
      </c>
      <c r="AA32" s="7">
        <v>173.8</v>
      </c>
      <c r="AB32" s="8">
        <f t="shared" si="1"/>
        <v>110.03164556962022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61</v>
      </c>
      <c r="C34" s="17">
        <f>SMALL(C9:C32,1)</f>
        <v>16.944444444444443</v>
      </c>
      <c r="D34" s="18"/>
      <c r="E34" s="18"/>
      <c r="F34" s="18"/>
      <c r="G34" s="17">
        <f>SMALL(G9:G32,1)</f>
        <v>6.89</v>
      </c>
      <c r="H34" s="17">
        <f t="shared" ref="H34:T34" si="2">SMALL(H9:H32,1)</f>
        <v>6.28</v>
      </c>
      <c r="I34" s="17">
        <f t="shared" si="2"/>
        <v>6.71</v>
      </c>
      <c r="J34" s="17">
        <f t="shared" si="2"/>
        <v>20</v>
      </c>
      <c r="K34" s="17">
        <f t="shared" si="2"/>
        <v>5</v>
      </c>
      <c r="L34" s="17">
        <f t="shared" si="2"/>
        <v>2.5</v>
      </c>
      <c r="M34" s="17">
        <f t="shared" si="2"/>
        <v>3.06</v>
      </c>
      <c r="N34" s="17">
        <f t="shared" si="2"/>
        <v>0.51</v>
      </c>
      <c r="O34" s="17">
        <f t="shared" si="2"/>
        <v>0</v>
      </c>
      <c r="P34" s="17">
        <f t="shared" si="2"/>
        <v>0</v>
      </c>
      <c r="Q34" s="17">
        <f t="shared" si="2"/>
        <v>0.78</v>
      </c>
      <c r="R34" s="17">
        <f t="shared" si="2"/>
        <v>0.36</v>
      </c>
      <c r="S34" s="17">
        <f t="shared" si="2"/>
        <v>1.18</v>
      </c>
      <c r="T34" s="17">
        <f t="shared" si="2"/>
        <v>0.63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90.333333333333329</v>
      </c>
      <c r="C35" s="17">
        <f>AVERAGE(C9:C32)</f>
        <v>25.092592592592595</v>
      </c>
      <c r="D35" s="18"/>
      <c r="E35" s="18"/>
      <c r="F35" s="18"/>
      <c r="G35" s="17">
        <f>AVERAGE(G9:G32)</f>
        <v>7.0641666666666678</v>
      </c>
      <c r="H35" s="17">
        <f t="shared" ref="H35:T35" si="3">AVERAGE(H9:H32)</f>
        <v>6.5362499999999999</v>
      </c>
      <c r="I35" s="17">
        <f t="shared" si="3"/>
        <v>7.048750000000001</v>
      </c>
      <c r="J35" s="17">
        <f t="shared" si="3"/>
        <v>51.25</v>
      </c>
      <c r="K35" s="17">
        <f t="shared" si="3"/>
        <v>5</v>
      </c>
      <c r="L35" s="17">
        <f t="shared" si="3"/>
        <v>2.5</v>
      </c>
      <c r="M35" s="17">
        <f t="shared" si="3"/>
        <v>10.170833333333336</v>
      </c>
      <c r="N35" s="17">
        <f t="shared" si="3"/>
        <v>1.0149999999999999</v>
      </c>
      <c r="O35" s="17">
        <f t="shared" si="3"/>
        <v>5.8333333333333336E-3</v>
      </c>
      <c r="P35" s="17">
        <f t="shared" si="3"/>
        <v>0.01</v>
      </c>
      <c r="Q35" s="17">
        <f t="shared" si="3"/>
        <v>1.2970833333333331</v>
      </c>
      <c r="R35" s="17">
        <f t="shared" si="3"/>
        <v>0.82333333333333336</v>
      </c>
      <c r="S35" s="17">
        <f t="shared" si="3"/>
        <v>1.50875</v>
      </c>
      <c r="T35" s="17">
        <f t="shared" si="3"/>
        <v>0.7220833333333333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117</v>
      </c>
      <c r="C36" s="17">
        <f>LARGE(C9:C32,1)</f>
        <v>32.5</v>
      </c>
      <c r="D36" s="18"/>
      <c r="E36" s="18"/>
      <c r="F36" s="18"/>
      <c r="G36" s="17">
        <f>LARGE(G9:G32,1)</f>
        <v>7.27</v>
      </c>
      <c r="H36" s="17">
        <f t="shared" ref="H36:T36" si="4">LARGE(H9:H32,1)</f>
        <v>6.84</v>
      </c>
      <c r="I36" s="17">
        <f t="shared" si="4"/>
        <v>7.19</v>
      </c>
      <c r="J36" s="17">
        <f t="shared" si="4"/>
        <v>80</v>
      </c>
      <c r="K36" s="17">
        <f t="shared" si="4"/>
        <v>5</v>
      </c>
      <c r="L36" s="17">
        <f t="shared" si="4"/>
        <v>2.5</v>
      </c>
      <c r="M36" s="17">
        <f t="shared" si="4"/>
        <v>17.239999999999998</v>
      </c>
      <c r="N36" s="17">
        <f t="shared" si="4"/>
        <v>2.0099999999999998</v>
      </c>
      <c r="O36" s="17">
        <f t="shared" si="4"/>
        <v>0.08</v>
      </c>
      <c r="P36" s="17">
        <f t="shared" si="4"/>
        <v>0.09</v>
      </c>
      <c r="Q36" s="17">
        <f t="shared" si="4"/>
        <v>2.0699999999999998</v>
      </c>
      <c r="R36" s="17">
        <f t="shared" si="4"/>
        <v>1.36</v>
      </c>
      <c r="S36" s="17">
        <f t="shared" si="4"/>
        <v>1.84</v>
      </c>
      <c r="T36" s="17">
        <f t="shared" si="4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58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26">
    <cfRule type="cellIs" dxfId="237" priority="7" stopIfTrue="1" operator="greaterThan">
      <formula>9</formula>
    </cfRule>
    <cfRule type="cellIs" dxfId="236" priority="8" stopIfTrue="1" operator="lessThan">
      <formula>6</formula>
    </cfRule>
  </conditionalFormatting>
  <conditionalFormatting sqref="I28:I32">
    <cfRule type="cellIs" dxfId="235" priority="56" stopIfTrue="1" operator="greaterThan">
      <formula>9</formula>
    </cfRule>
    <cfRule type="cellIs" dxfId="234" priority="57" stopIfTrue="1" operator="lessThan">
      <formula>6</formula>
    </cfRule>
  </conditionalFormatting>
  <conditionalFormatting sqref="L9:L32">
    <cfRule type="cellIs" dxfId="233" priority="3" stopIfTrue="1" operator="greaterThan">
      <formula>5</formula>
    </cfRule>
  </conditionalFormatting>
  <conditionalFormatting sqref="P9:P32">
    <cfRule type="cellIs" dxfId="232" priority="6" stopIfTrue="1" operator="greaterThan">
      <formula>0.5</formula>
    </cfRule>
  </conditionalFormatting>
  <conditionalFormatting sqref="S9:S26">
    <cfRule type="cellIs" dxfId="231" priority="4" stopIfTrue="1" operator="lessThan">
      <formula>0.5</formula>
    </cfRule>
    <cfRule type="cellIs" dxfId="230" priority="5" stopIfTrue="1" operator="greaterThan">
      <formula>2.5</formula>
    </cfRule>
  </conditionalFormatting>
  <conditionalFormatting sqref="S28:S32">
    <cfRule type="cellIs" dxfId="229" priority="38" stopIfTrue="1" operator="lessThan">
      <formula>0.5</formula>
    </cfRule>
    <cfRule type="cellIs" dxfId="228" priority="39" stopIfTrue="1" operator="greaterThan">
      <formula>2.5</formula>
    </cfRule>
  </conditionalFormatting>
  <conditionalFormatting sqref="T9:T32">
    <cfRule type="cellIs" dxfId="227" priority="9" stopIfTrue="1" operator="lessThan">
      <formula>0.6</formula>
    </cfRule>
    <cfRule type="cellIs" dxfId="226" priority="10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B41"/>
  <sheetViews>
    <sheetView showGridLines="0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45515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61</v>
      </c>
      <c r="C9" s="70">
        <f t="shared" ref="C9" si="0">B9/3.6</f>
        <v>16.944444444444443</v>
      </c>
      <c r="D9" s="72">
        <v>1.81</v>
      </c>
      <c r="E9" s="71" t="s">
        <v>57</v>
      </c>
      <c r="F9" s="71" t="s">
        <v>57</v>
      </c>
      <c r="G9" s="6">
        <v>6.95</v>
      </c>
      <c r="H9" s="6">
        <v>6.5</v>
      </c>
      <c r="I9" s="6">
        <v>6.94</v>
      </c>
      <c r="J9" s="5">
        <v>70</v>
      </c>
      <c r="K9" s="5">
        <v>5</v>
      </c>
      <c r="L9" s="7">
        <v>2.5</v>
      </c>
      <c r="M9" s="6">
        <v>7.45</v>
      </c>
      <c r="N9" s="6">
        <v>0.79</v>
      </c>
      <c r="O9" s="6">
        <v>0</v>
      </c>
      <c r="P9" s="6">
        <v>0</v>
      </c>
      <c r="Q9" s="6">
        <v>1.25</v>
      </c>
      <c r="R9" s="6">
        <v>0.63</v>
      </c>
      <c r="S9" s="6">
        <v>1.25</v>
      </c>
      <c r="T9" s="6">
        <v>0.74</v>
      </c>
      <c r="U9" s="30">
        <v>0.216</v>
      </c>
      <c r="V9" s="5">
        <v>36</v>
      </c>
      <c r="W9" s="5">
        <v>1020</v>
      </c>
      <c r="X9" s="5">
        <v>4</v>
      </c>
      <c r="Y9" s="5">
        <v>1</v>
      </c>
      <c r="Z9" s="6">
        <v>18.809999999999999</v>
      </c>
      <c r="AA9" s="7">
        <v>173.8</v>
      </c>
      <c r="AB9" s="8">
        <f t="shared" ref="AB9" si="1">Z9*C9*60/AA9</f>
        <v>110.03164556962022</v>
      </c>
    </row>
    <row r="10" spans="1:28" x14ac:dyDescent="0.25">
      <c r="A10" s="9">
        <v>2</v>
      </c>
      <c r="B10" s="5">
        <v>61</v>
      </c>
      <c r="C10" s="70">
        <f t="shared" ref="C10:C32" si="2">B10/3.6</f>
        <v>16.944444444444443</v>
      </c>
      <c r="D10" s="75">
        <v>1.67</v>
      </c>
      <c r="E10" s="71" t="s">
        <v>57</v>
      </c>
      <c r="F10" s="71" t="s">
        <v>57</v>
      </c>
      <c r="G10" s="6">
        <v>6.64</v>
      </c>
      <c r="H10" s="6">
        <v>6.51</v>
      </c>
      <c r="I10" s="6">
        <v>6.99</v>
      </c>
      <c r="J10" s="5">
        <v>70</v>
      </c>
      <c r="K10" s="5">
        <v>5</v>
      </c>
      <c r="L10" s="7">
        <v>2.5</v>
      </c>
      <c r="M10" s="6">
        <v>6.56</v>
      </c>
      <c r="N10" s="6">
        <v>0.89</v>
      </c>
      <c r="O10" s="6">
        <v>0</v>
      </c>
      <c r="P10" s="6">
        <v>0</v>
      </c>
      <c r="Q10" s="6">
        <v>1.24</v>
      </c>
      <c r="R10" s="6">
        <v>0.64</v>
      </c>
      <c r="S10" s="6">
        <v>1.2</v>
      </c>
      <c r="T10" s="6">
        <v>0.77</v>
      </c>
      <c r="U10" s="30">
        <v>0.216</v>
      </c>
      <c r="V10" s="5">
        <v>36</v>
      </c>
      <c r="W10" s="5">
        <v>1020</v>
      </c>
      <c r="X10" s="5">
        <v>4</v>
      </c>
      <c r="Y10" s="5">
        <v>1</v>
      </c>
      <c r="Z10" s="6">
        <v>18.809999999999999</v>
      </c>
      <c r="AA10" s="7">
        <v>173.8</v>
      </c>
      <c r="AB10" s="8">
        <f t="shared" ref="AB10:AB32" si="3">Z10*C10*60/AA10</f>
        <v>110.03164556962022</v>
      </c>
    </row>
    <row r="11" spans="1:28" x14ac:dyDescent="0.25">
      <c r="A11" s="9">
        <v>3</v>
      </c>
      <c r="B11" s="5">
        <v>61</v>
      </c>
      <c r="C11" s="70">
        <f t="shared" si="2"/>
        <v>16.944444444444443</v>
      </c>
      <c r="D11" s="75">
        <v>2.3199999999999998</v>
      </c>
      <c r="E11" s="71" t="s">
        <v>57</v>
      </c>
      <c r="F11" s="71" t="s">
        <v>57</v>
      </c>
      <c r="G11" s="6">
        <v>6.95</v>
      </c>
      <c r="H11" s="6">
        <v>6.49</v>
      </c>
      <c r="I11" s="6">
        <v>7.02</v>
      </c>
      <c r="J11" s="5">
        <v>70</v>
      </c>
      <c r="K11" s="5">
        <v>5</v>
      </c>
      <c r="L11" s="7">
        <v>2.5</v>
      </c>
      <c r="M11" s="6">
        <v>5.78</v>
      </c>
      <c r="N11" s="6">
        <v>1.86</v>
      </c>
      <c r="O11" s="6">
        <v>0</v>
      </c>
      <c r="P11" s="6">
        <v>0</v>
      </c>
      <c r="Q11" s="6">
        <v>1.21</v>
      </c>
      <c r="R11" s="6">
        <v>0.61</v>
      </c>
      <c r="S11" s="6">
        <v>1.18</v>
      </c>
      <c r="T11" s="6">
        <v>0.79</v>
      </c>
      <c r="U11" s="30">
        <v>0.216</v>
      </c>
      <c r="V11" s="5">
        <v>36</v>
      </c>
      <c r="W11" s="5">
        <v>1020</v>
      </c>
      <c r="X11" s="5">
        <v>4</v>
      </c>
      <c r="Y11" s="5">
        <v>1</v>
      </c>
      <c r="Z11" s="6">
        <v>18.809999999999999</v>
      </c>
      <c r="AA11" s="7">
        <v>173.8</v>
      </c>
      <c r="AB11" s="8">
        <f t="shared" si="3"/>
        <v>110.03164556962022</v>
      </c>
    </row>
    <row r="12" spans="1:28" x14ac:dyDescent="0.25">
      <c r="A12" s="9">
        <v>4</v>
      </c>
      <c r="B12" s="5">
        <v>61</v>
      </c>
      <c r="C12" s="70">
        <f t="shared" si="2"/>
        <v>16.944444444444443</v>
      </c>
      <c r="D12" s="75">
        <v>2.4300000000000002</v>
      </c>
      <c r="E12" s="71" t="s">
        <v>57</v>
      </c>
      <c r="F12" s="71" t="s">
        <v>57</v>
      </c>
      <c r="G12" s="6">
        <v>6.94</v>
      </c>
      <c r="H12" s="6">
        <v>6.5</v>
      </c>
      <c r="I12" s="6">
        <v>7.03</v>
      </c>
      <c r="J12" s="5">
        <v>70</v>
      </c>
      <c r="K12" s="5">
        <v>5</v>
      </c>
      <c r="L12" s="7">
        <v>2.5</v>
      </c>
      <c r="M12" s="6">
        <v>5.89</v>
      </c>
      <c r="N12" s="6">
        <v>1.76</v>
      </c>
      <c r="O12" s="6">
        <v>0</v>
      </c>
      <c r="P12" s="6">
        <v>0</v>
      </c>
      <c r="Q12" s="6">
        <v>1.56</v>
      </c>
      <c r="R12" s="6">
        <v>0.69</v>
      </c>
      <c r="S12" s="6">
        <v>1.17</v>
      </c>
      <c r="T12" s="6">
        <v>0.75</v>
      </c>
      <c r="U12" s="30">
        <v>0.216</v>
      </c>
      <c r="V12" s="5">
        <v>36</v>
      </c>
      <c r="W12" s="5">
        <v>1020</v>
      </c>
      <c r="X12" s="5">
        <v>4</v>
      </c>
      <c r="Y12" s="5">
        <v>1</v>
      </c>
      <c r="Z12" s="6">
        <v>18.809999999999999</v>
      </c>
      <c r="AA12" s="7">
        <v>173.8</v>
      </c>
      <c r="AB12" s="8">
        <f t="shared" si="3"/>
        <v>110.03164556962022</v>
      </c>
    </row>
    <row r="13" spans="1:28" x14ac:dyDescent="0.25">
      <c r="A13" s="9">
        <v>5</v>
      </c>
      <c r="B13" s="5">
        <v>61</v>
      </c>
      <c r="C13" s="70">
        <f t="shared" si="2"/>
        <v>16.944444444444443</v>
      </c>
      <c r="D13" s="75">
        <v>2.5499999999999998</v>
      </c>
      <c r="E13" s="71" t="s">
        <v>57</v>
      </c>
      <c r="F13" s="71" t="s">
        <v>57</v>
      </c>
      <c r="G13" s="6">
        <v>6.9</v>
      </c>
      <c r="H13" s="6">
        <v>6.48</v>
      </c>
      <c r="I13" s="6">
        <v>7.01</v>
      </c>
      <c r="J13" s="5">
        <v>70</v>
      </c>
      <c r="K13" s="5">
        <v>5</v>
      </c>
      <c r="L13" s="7">
        <v>2.5</v>
      </c>
      <c r="M13" s="6">
        <v>6.1</v>
      </c>
      <c r="N13" s="6">
        <v>1.56</v>
      </c>
      <c r="O13" s="6">
        <v>0</v>
      </c>
      <c r="P13" s="6">
        <v>0</v>
      </c>
      <c r="Q13" s="6">
        <v>1.7</v>
      </c>
      <c r="R13" s="6">
        <v>0.75</v>
      </c>
      <c r="S13" s="6">
        <v>1.19</v>
      </c>
      <c r="T13" s="6">
        <v>0.72</v>
      </c>
      <c r="U13" s="30">
        <v>0.216</v>
      </c>
      <c r="V13" s="5">
        <v>36</v>
      </c>
      <c r="W13" s="5">
        <v>1020</v>
      </c>
      <c r="X13" s="5">
        <v>4</v>
      </c>
      <c r="Y13" s="5">
        <v>1</v>
      </c>
      <c r="Z13" s="6">
        <v>18.809999999999999</v>
      </c>
      <c r="AA13" s="7">
        <v>173.8</v>
      </c>
      <c r="AB13" s="8">
        <f t="shared" si="3"/>
        <v>110.03164556962022</v>
      </c>
    </row>
    <row r="14" spans="1:28" x14ac:dyDescent="0.25">
      <c r="A14" s="9">
        <v>6</v>
      </c>
      <c r="B14" s="5">
        <v>61</v>
      </c>
      <c r="C14" s="70">
        <f t="shared" si="2"/>
        <v>16.944444444444443</v>
      </c>
      <c r="D14" s="75">
        <v>2.97</v>
      </c>
      <c r="E14" s="71" t="s">
        <v>57</v>
      </c>
      <c r="F14" s="71" t="s">
        <v>57</v>
      </c>
      <c r="G14" s="6">
        <v>6.85</v>
      </c>
      <c r="H14" s="6">
        <v>6.44</v>
      </c>
      <c r="I14" s="6">
        <v>7.05</v>
      </c>
      <c r="J14" s="5">
        <v>70</v>
      </c>
      <c r="K14" s="5">
        <v>5</v>
      </c>
      <c r="L14" s="7">
        <v>2.5</v>
      </c>
      <c r="M14" s="6">
        <v>6.98</v>
      </c>
      <c r="N14" s="6">
        <v>0.93</v>
      </c>
      <c r="O14" s="6">
        <v>0</v>
      </c>
      <c r="P14" s="6">
        <v>0</v>
      </c>
      <c r="Q14" s="6">
        <v>1.87</v>
      </c>
      <c r="R14" s="6">
        <v>0.99</v>
      </c>
      <c r="S14" s="6">
        <v>1.28</v>
      </c>
      <c r="T14" s="6">
        <v>0.67</v>
      </c>
      <c r="U14" s="30">
        <v>0.216</v>
      </c>
      <c r="V14" s="5">
        <v>36</v>
      </c>
      <c r="W14" s="5">
        <v>1020</v>
      </c>
      <c r="X14" s="5">
        <v>4</v>
      </c>
      <c r="Y14" s="5">
        <v>1</v>
      </c>
      <c r="Z14" s="6">
        <v>18.809999999999999</v>
      </c>
      <c r="AA14" s="7">
        <v>173.8</v>
      </c>
      <c r="AB14" s="8">
        <f t="shared" si="3"/>
        <v>110.03164556962022</v>
      </c>
    </row>
    <row r="15" spans="1:28" x14ac:dyDescent="0.25">
      <c r="A15" s="9">
        <v>7</v>
      </c>
      <c r="B15" s="5">
        <v>61</v>
      </c>
      <c r="C15" s="70">
        <f t="shared" si="2"/>
        <v>16.944444444444443</v>
      </c>
      <c r="D15" s="19">
        <v>2.57</v>
      </c>
      <c r="E15" s="71" t="s">
        <v>57</v>
      </c>
      <c r="F15" s="71" t="s">
        <v>57</v>
      </c>
      <c r="G15" s="6">
        <v>6.75</v>
      </c>
      <c r="H15" s="6">
        <v>6.42</v>
      </c>
      <c r="I15" s="6">
        <v>7.06</v>
      </c>
      <c r="J15" s="5">
        <v>70</v>
      </c>
      <c r="K15" s="5">
        <v>5</v>
      </c>
      <c r="L15" s="7">
        <v>2.5</v>
      </c>
      <c r="M15" s="6">
        <v>5.78</v>
      </c>
      <c r="N15" s="6">
        <v>0.93</v>
      </c>
      <c r="O15" s="6">
        <v>0</v>
      </c>
      <c r="P15" s="6">
        <v>0</v>
      </c>
      <c r="Q15" s="6">
        <v>1.78</v>
      </c>
      <c r="R15" s="6">
        <v>0.93</v>
      </c>
      <c r="S15" s="6">
        <v>1.32</v>
      </c>
      <c r="T15" s="6">
        <v>0.66</v>
      </c>
      <c r="U15" s="30">
        <v>0.216</v>
      </c>
      <c r="V15" s="5">
        <v>36</v>
      </c>
      <c r="W15" s="5">
        <v>1020</v>
      </c>
      <c r="X15" s="5">
        <v>4</v>
      </c>
      <c r="Y15" s="5">
        <v>1</v>
      </c>
      <c r="Z15" s="6">
        <v>18.809999999999999</v>
      </c>
      <c r="AA15" s="7">
        <v>173.8</v>
      </c>
      <c r="AB15" s="8">
        <f t="shared" si="3"/>
        <v>110.03164556962022</v>
      </c>
    </row>
    <row r="16" spans="1:28" x14ac:dyDescent="0.25">
      <c r="A16" s="9">
        <v>8</v>
      </c>
      <c r="B16" s="5">
        <v>61</v>
      </c>
      <c r="C16" s="70">
        <f t="shared" si="2"/>
        <v>16.944444444444443</v>
      </c>
      <c r="D16" s="19">
        <v>2.06</v>
      </c>
      <c r="E16" s="71" t="s">
        <v>57</v>
      </c>
      <c r="F16" s="71" t="s">
        <v>57</v>
      </c>
      <c r="G16" s="6">
        <v>6.76</v>
      </c>
      <c r="H16" s="6">
        <v>6.45</v>
      </c>
      <c r="I16" s="6">
        <v>7.08</v>
      </c>
      <c r="J16" s="5">
        <v>50</v>
      </c>
      <c r="K16" s="5">
        <v>5</v>
      </c>
      <c r="L16" s="7">
        <v>2.5</v>
      </c>
      <c r="M16" s="6">
        <v>5.54</v>
      </c>
      <c r="N16" s="6">
        <v>0.9</v>
      </c>
      <c r="O16" s="6">
        <v>0</v>
      </c>
      <c r="P16" s="6">
        <v>0</v>
      </c>
      <c r="Q16" s="6">
        <v>1.75</v>
      </c>
      <c r="R16" s="6">
        <v>0.91</v>
      </c>
      <c r="S16" s="6">
        <v>1.27</v>
      </c>
      <c r="T16" s="6">
        <v>0.7</v>
      </c>
      <c r="U16" s="30">
        <v>0.216</v>
      </c>
      <c r="V16" s="5">
        <v>36</v>
      </c>
      <c r="W16" s="5">
        <v>1020</v>
      </c>
      <c r="X16" s="5">
        <v>4</v>
      </c>
      <c r="Y16" s="5">
        <v>1</v>
      </c>
      <c r="Z16" s="6">
        <v>18.809999999999999</v>
      </c>
      <c r="AA16" s="7">
        <v>173.8</v>
      </c>
      <c r="AB16" s="8">
        <f t="shared" si="3"/>
        <v>110.03164556962022</v>
      </c>
    </row>
    <row r="17" spans="1:28" x14ac:dyDescent="0.25">
      <c r="A17" s="9">
        <v>9</v>
      </c>
      <c r="B17" s="5">
        <v>114</v>
      </c>
      <c r="C17" s="70">
        <v>31.59</v>
      </c>
      <c r="D17" s="19">
        <v>2.48</v>
      </c>
      <c r="E17" s="71" t="s">
        <v>57</v>
      </c>
      <c r="F17" s="71" t="s">
        <v>57</v>
      </c>
      <c r="G17" s="6">
        <v>6.79</v>
      </c>
      <c r="H17" s="6">
        <v>6.32</v>
      </c>
      <c r="I17" s="6">
        <v>7.06</v>
      </c>
      <c r="J17" s="5">
        <v>50</v>
      </c>
      <c r="K17" s="5">
        <v>5</v>
      </c>
      <c r="L17" s="7">
        <v>2.5</v>
      </c>
      <c r="M17" s="6">
        <v>6.64</v>
      </c>
      <c r="N17" s="6">
        <v>0.94</v>
      </c>
      <c r="O17" s="6">
        <v>0</v>
      </c>
      <c r="P17" s="6">
        <v>0</v>
      </c>
      <c r="Q17" s="6">
        <v>1.76</v>
      </c>
      <c r="R17" s="6">
        <v>0.92</v>
      </c>
      <c r="S17" s="6">
        <v>1.29</v>
      </c>
      <c r="T17" s="6">
        <v>0.69</v>
      </c>
      <c r="U17" s="30">
        <v>0.216</v>
      </c>
      <c r="V17" s="5">
        <v>36</v>
      </c>
      <c r="W17" s="5">
        <v>1020</v>
      </c>
      <c r="X17" s="5">
        <v>6</v>
      </c>
      <c r="Y17" s="5">
        <v>2</v>
      </c>
      <c r="Z17" s="6">
        <v>10.98</v>
      </c>
      <c r="AA17" s="7">
        <v>173.8</v>
      </c>
      <c r="AB17" s="8">
        <f t="shared" si="3"/>
        <v>119.74391254315306</v>
      </c>
    </row>
    <row r="18" spans="1:28" x14ac:dyDescent="0.25">
      <c r="A18" s="9">
        <v>10</v>
      </c>
      <c r="B18" s="5">
        <v>114</v>
      </c>
      <c r="C18" s="70">
        <f t="shared" si="2"/>
        <v>31.666666666666664</v>
      </c>
      <c r="D18" s="19">
        <v>2.34</v>
      </c>
      <c r="E18" s="71" t="s">
        <v>57</v>
      </c>
      <c r="F18" s="71" t="s">
        <v>57</v>
      </c>
      <c r="G18" s="6">
        <v>6.81</v>
      </c>
      <c r="H18" s="6">
        <v>6.33</v>
      </c>
      <c r="I18" s="6">
        <v>7.04</v>
      </c>
      <c r="J18" s="5">
        <v>50</v>
      </c>
      <c r="K18" s="5">
        <v>5</v>
      </c>
      <c r="L18" s="7">
        <v>2.5</v>
      </c>
      <c r="M18" s="6">
        <v>6.31</v>
      </c>
      <c r="N18" s="6">
        <v>0.9</v>
      </c>
      <c r="O18" s="6">
        <v>0</v>
      </c>
      <c r="P18" s="6">
        <v>0</v>
      </c>
      <c r="Q18" s="6">
        <v>1.69</v>
      </c>
      <c r="R18" s="6">
        <v>0.97</v>
      </c>
      <c r="S18" s="6">
        <v>1.34</v>
      </c>
      <c r="T18" s="6">
        <v>0.71</v>
      </c>
      <c r="U18" s="30">
        <v>0.216</v>
      </c>
      <c r="V18" s="5">
        <v>36</v>
      </c>
      <c r="W18" s="5">
        <v>1020</v>
      </c>
      <c r="X18" s="5">
        <v>6</v>
      </c>
      <c r="Y18" s="5">
        <v>2</v>
      </c>
      <c r="Z18" s="6">
        <v>10.98</v>
      </c>
      <c r="AA18" s="7">
        <v>173.8</v>
      </c>
      <c r="AB18" s="8">
        <f t="shared" si="3"/>
        <v>120.03452243958573</v>
      </c>
    </row>
    <row r="19" spans="1:28" x14ac:dyDescent="0.25">
      <c r="A19" s="9">
        <v>11</v>
      </c>
      <c r="B19" s="5">
        <v>114</v>
      </c>
      <c r="C19" s="70">
        <f t="shared" si="2"/>
        <v>31.666666666666664</v>
      </c>
      <c r="D19" s="19">
        <v>2.13</v>
      </c>
      <c r="E19" s="71" t="s">
        <v>57</v>
      </c>
      <c r="F19" s="71" t="s">
        <v>57</v>
      </c>
      <c r="G19" s="6">
        <v>6.75</v>
      </c>
      <c r="H19" s="6">
        <v>6.36</v>
      </c>
      <c r="I19" s="6">
        <v>6.99</v>
      </c>
      <c r="J19" s="5">
        <v>50</v>
      </c>
      <c r="K19" s="5">
        <v>5</v>
      </c>
      <c r="L19" s="7">
        <v>2.5</v>
      </c>
      <c r="M19" s="6">
        <v>5.61</v>
      </c>
      <c r="N19" s="6">
        <v>0.89</v>
      </c>
      <c r="O19" s="6">
        <v>0</v>
      </c>
      <c r="P19" s="6">
        <v>0</v>
      </c>
      <c r="Q19" s="6">
        <v>1.64</v>
      </c>
      <c r="R19" s="6">
        <v>0.92</v>
      </c>
      <c r="S19" s="6">
        <v>1.32</v>
      </c>
      <c r="T19" s="6">
        <v>0.68</v>
      </c>
      <c r="U19" s="30">
        <v>0.216</v>
      </c>
      <c r="V19" s="5">
        <v>36</v>
      </c>
      <c r="W19" s="5">
        <v>1020</v>
      </c>
      <c r="X19" s="5">
        <v>6</v>
      </c>
      <c r="Y19" s="5">
        <v>2</v>
      </c>
      <c r="Z19" s="6">
        <v>10.98</v>
      </c>
      <c r="AA19" s="7">
        <v>173.8</v>
      </c>
      <c r="AB19" s="8">
        <f t="shared" si="3"/>
        <v>120.03452243958573</v>
      </c>
    </row>
    <row r="20" spans="1:28" x14ac:dyDescent="0.25">
      <c r="A20" s="9">
        <v>12</v>
      </c>
      <c r="B20" s="5">
        <v>114</v>
      </c>
      <c r="C20" s="70">
        <f t="shared" si="2"/>
        <v>31.666666666666664</v>
      </c>
      <c r="D20" s="19">
        <v>1.94</v>
      </c>
      <c r="E20" s="34">
        <v>7.01</v>
      </c>
      <c r="F20" s="20">
        <v>1.27</v>
      </c>
      <c r="G20" s="6">
        <v>6.82</v>
      </c>
      <c r="H20" s="6">
        <v>6.36</v>
      </c>
      <c r="I20" s="6">
        <v>6.96</v>
      </c>
      <c r="J20" s="5">
        <v>50</v>
      </c>
      <c r="K20" s="5">
        <v>5</v>
      </c>
      <c r="L20" s="7">
        <v>2.5</v>
      </c>
      <c r="M20" s="6">
        <v>4.6100000000000003</v>
      </c>
      <c r="N20" s="6">
        <v>1.02</v>
      </c>
      <c r="O20" s="6">
        <v>0</v>
      </c>
      <c r="P20" s="6">
        <v>0</v>
      </c>
      <c r="Q20" s="6">
        <v>1.63</v>
      </c>
      <c r="R20" s="6">
        <v>1.07</v>
      </c>
      <c r="S20" s="6">
        <v>1.37</v>
      </c>
      <c r="T20" s="6">
        <v>0.7</v>
      </c>
      <c r="U20" s="30" t="s">
        <v>59</v>
      </c>
      <c r="V20" s="5">
        <v>36</v>
      </c>
      <c r="W20" s="5">
        <v>1020</v>
      </c>
      <c r="X20" s="5">
        <v>6</v>
      </c>
      <c r="Y20" s="5">
        <v>2</v>
      </c>
      <c r="Z20" s="6">
        <v>10.98</v>
      </c>
      <c r="AA20" s="7">
        <v>173.8</v>
      </c>
      <c r="AB20" s="8">
        <f t="shared" si="3"/>
        <v>120.03452243958573</v>
      </c>
    </row>
    <row r="21" spans="1:28" x14ac:dyDescent="0.25">
      <c r="A21" s="9">
        <v>13</v>
      </c>
      <c r="B21" s="5">
        <v>114</v>
      </c>
      <c r="C21" s="70">
        <f t="shared" si="2"/>
        <v>31.666666666666664</v>
      </c>
      <c r="D21" s="19">
        <v>1.81</v>
      </c>
      <c r="E21" s="34">
        <v>6.46</v>
      </c>
      <c r="F21" s="20">
        <v>1.22</v>
      </c>
      <c r="G21" s="6">
        <v>6.91</v>
      </c>
      <c r="H21" s="6">
        <v>6.43</v>
      </c>
      <c r="I21" s="6">
        <v>6.91</v>
      </c>
      <c r="J21" s="5">
        <v>50</v>
      </c>
      <c r="K21" s="5">
        <v>5</v>
      </c>
      <c r="L21" s="7">
        <v>2.5</v>
      </c>
      <c r="M21" s="6">
        <v>4.25</v>
      </c>
      <c r="N21" s="6">
        <v>1.02</v>
      </c>
      <c r="O21" s="6">
        <v>0</v>
      </c>
      <c r="P21" s="6">
        <v>0</v>
      </c>
      <c r="Q21" s="6">
        <v>1.6</v>
      </c>
      <c r="R21" s="6">
        <v>1.08</v>
      </c>
      <c r="S21" s="6">
        <v>1.49</v>
      </c>
      <c r="T21" s="6">
        <v>0.73</v>
      </c>
      <c r="U21" s="30">
        <v>0.21560000000000001</v>
      </c>
      <c r="V21" s="5">
        <v>36</v>
      </c>
      <c r="W21" s="5">
        <v>1020</v>
      </c>
      <c r="X21" s="5">
        <v>6</v>
      </c>
      <c r="Y21" s="5">
        <v>2</v>
      </c>
      <c r="Z21" s="6">
        <v>10.98</v>
      </c>
      <c r="AA21" s="7">
        <v>173.8</v>
      </c>
      <c r="AB21" s="8">
        <v>172</v>
      </c>
    </row>
    <row r="22" spans="1:28" x14ac:dyDescent="0.25">
      <c r="A22" s="9">
        <v>14</v>
      </c>
      <c r="B22" s="5">
        <v>114</v>
      </c>
      <c r="C22" s="70">
        <f t="shared" si="2"/>
        <v>31.666666666666664</v>
      </c>
      <c r="D22" s="19">
        <v>1.71</v>
      </c>
      <c r="E22" s="34">
        <v>6.71</v>
      </c>
      <c r="F22" s="20">
        <v>1.4</v>
      </c>
      <c r="G22" s="6">
        <v>6.89</v>
      </c>
      <c r="H22" s="6">
        <v>6.44</v>
      </c>
      <c r="I22" s="6">
        <v>6.92</v>
      </c>
      <c r="J22" s="5">
        <v>20</v>
      </c>
      <c r="K22" s="5">
        <v>5</v>
      </c>
      <c r="L22" s="7">
        <v>2</v>
      </c>
      <c r="M22" s="6">
        <v>4.28</v>
      </c>
      <c r="N22" s="6">
        <v>1.07</v>
      </c>
      <c r="O22" s="6">
        <v>0</v>
      </c>
      <c r="P22" s="6">
        <v>0</v>
      </c>
      <c r="Q22" s="6">
        <v>1.57</v>
      </c>
      <c r="R22" s="6">
        <v>1.1200000000000001</v>
      </c>
      <c r="S22" s="6">
        <v>1.52</v>
      </c>
      <c r="T22" s="6">
        <v>0.74</v>
      </c>
      <c r="U22" s="30">
        <v>0.216</v>
      </c>
      <c r="V22" s="5">
        <v>36</v>
      </c>
      <c r="W22" s="5">
        <v>1020</v>
      </c>
      <c r="X22" s="5">
        <v>6</v>
      </c>
      <c r="Y22" s="5">
        <v>2</v>
      </c>
      <c r="Z22" s="6">
        <v>10.98</v>
      </c>
      <c r="AA22" s="7">
        <v>173.8</v>
      </c>
      <c r="AB22" s="8">
        <f t="shared" si="3"/>
        <v>120.03452243958573</v>
      </c>
    </row>
    <row r="23" spans="1:28" x14ac:dyDescent="0.25">
      <c r="A23" s="9">
        <v>15</v>
      </c>
      <c r="B23" s="5">
        <v>114</v>
      </c>
      <c r="C23" s="70">
        <f t="shared" si="2"/>
        <v>31.666666666666664</v>
      </c>
      <c r="D23" s="19">
        <v>1.64</v>
      </c>
      <c r="E23" s="34">
        <v>7.04</v>
      </c>
      <c r="F23" s="20">
        <v>1.46</v>
      </c>
      <c r="G23" s="6">
        <v>6.91</v>
      </c>
      <c r="H23" s="6">
        <v>6.43</v>
      </c>
      <c r="I23" s="6">
        <v>6.94</v>
      </c>
      <c r="J23" s="5">
        <v>20</v>
      </c>
      <c r="K23" s="5">
        <v>5</v>
      </c>
      <c r="L23" s="7">
        <v>2.5</v>
      </c>
      <c r="M23" s="6">
        <v>4.72</v>
      </c>
      <c r="N23" s="6">
        <v>0.91</v>
      </c>
      <c r="O23" s="6">
        <v>0</v>
      </c>
      <c r="P23" s="6">
        <v>0</v>
      </c>
      <c r="Q23" s="6">
        <v>1.58</v>
      </c>
      <c r="R23" s="6">
        <v>1.07</v>
      </c>
      <c r="S23" s="6">
        <v>1.53</v>
      </c>
      <c r="T23" s="6">
        <v>0.71</v>
      </c>
      <c r="U23" s="30">
        <v>0.216</v>
      </c>
      <c r="V23" s="5">
        <v>36</v>
      </c>
      <c r="W23" s="5">
        <v>1020</v>
      </c>
      <c r="X23" s="5">
        <v>6</v>
      </c>
      <c r="Y23" s="5">
        <v>2</v>
      </c>
      <c r="Z23" s="6">
        <v>10.98</v>
      </c>
      <c r="AA23" s="7">
        <v>173.8</v>
      </c>
      <c r="AB23" s="8">
        <f t="shared" si="3"/>
        <v>120.03452243958573</v>
      </c>
    </row>
    <row r="24" spans="1:28" x14ac:dyDescent="0.25">
      <c r="A24" s="9">
        <v>16</v>
      </c>
      <c r="B24" s="5">
        <v>114</v>
      </c>
      <c r="C24" s="70">
        <f t="shared" si="2"/>
        <v>31.666666666666664</v>
      </c>
      <c r="D24" s="19">
        <v>2.19</v>
      </c>
      <c r="E24" s="34">
        <v>5.63</v>
      </c>
      <c r="F24" s="20">
        <v>1.1399999999999999</v>
      </c>
      <c r="G24" s="6">
        <v>6.93</v>
      </c>
      <c r="H24" s="6">
        <v>6.5</v>
      </c>
      <c r="I24" s="6">
        <v>6.95</v>
      </c>
      <c r="J24" s="5">
        <v>20</v>
      </c>
      <c r="K24" s="5">
        <v>5</v>
      </c>
      <c r="L24" s="7">
        <v>2.5</v>
      </c>
      <c r="M24" s="6">
        <v>4.7300000000000004</v>
      </c>
      <c r="N24" s="6">
        <v>0.93</v>
      </c>
      <c r="O24" s="6">
        <v>0</v>
      </c>
      <c r="P24" s="6">
        <v>0</v>
      </c>
      <c r="Q24" s="6">
        <v>1.53</v>
      </c>
      <c r="R24" s="6">
        <v>1.05</v>
      </c>
      <c r="S24" s="6">
        <v>1.54</v>
      </c>
      <c r="T24" s="6">
        <v>0.73</v>
      </c>
      <c r="U24" s="30">
        <v>0.216</v>
      </c>
      <c r="V24" s="5">
        <v>36</v>
      </c>
      <c r="W24" s="5">
        <v>1020</v>
      </c>
      <c r="X24" s="5">
        <v>6</v>
      </c>
      <c r="Y24" s="5">
        <v>2</v>
      </c>
      <c r="Z24" s="6">
        <v>10.98</v>
      </c>
      <c r="AA24" s="7">
        <v>173.8</v>
      </c>
      <c r="AB24" s="8">
        <f t="shared" si="3"/>
        <v>120.03452243958573</v>
      </c>
    </row>
    <row r="25" spans="1:28" x14ac:dyDescent="0.25">
      <c r="A25" s="9">
        <v>17</v>
      </c>
      <c r="B25" s="5">
        <v>114</v>
      </c>
      <c r="C25" s="70">
        <f t="shared" si="2"/>
        <v>31.666666666666664</v>
      </c>
      <c r="D25" s="19">
        <v>2.0299999999999998</v>
      </c>
      <c r="E25" s="34">
        <v>6.39</v>
      </c>
      <c r="F25" s="20">
        <v>1.38</v>
      </c>
      <c r="G25" s="6">
        <v>6.88</v>
      </c>
      <c r="H25" s="6">
        <v>6.47</v>
      </c>
      <c r="I25" s="6">
        <v>6.95</v>
      </c>
      <c r="J25" s="5">
        <v>20</v>
      </c>
      <c r="K25" s="5">
        <v>5</v>
      </c>
      <c r="L25" s="7">
        <v>2.5</v>
      </c>
      <c r="M25" s="6">
        <v>4.82</v>
      </c>
      <c r="N25" s="6">
        <v>0.9</v>
      </c>
      <c r="O25" s="6">
        <v>0</v>
      </c>
      <c r="P25" s="6">
        <v>0</v>
      </c>
      <c r="Q25" s="6">
        <v>1.5</v>
      </c>
      <c r="R25" s="6">
        <v>1.0900000000000001</v>
      </c>
      <c r="S25" s="6">
        <v>1.51</v>
      </c>
      <c r="T25" s="6">
        <v>0.77</v>
      </c>
      <c r="U25" s="30">
        <v>0.216</v>
      </c>
      <c r="V25" s="5">
        <v>36</v>
      </c>
      <c r="W25" s="5">
        <v>1020</v>
      </c>
      <c r="X25" s="5">
        <v>6</v>
      </c>
      <c r="Y25" s="5">
        <v>2</v>
      </c>
      <c r="Z25" s="6">
        <v>10.98</v>
      </c>
      <c r="AA25" s="7">
        <v>173.8</v>
      </c>
      <c r="AB25" s="8">
        <f t="shared" si="3"/>
        <v>120.03452243958573</v>
      </c>
    </row>
    <row r="26" spans="1:28" x14ac:dyDescent="0.25">
      <c r="A26" s="9">
        <v>18</v>
      </c>
      <c r="B26" s="5">
        <v>114</v>
      </c>
      <c r="C26" s="70">
        <f>B26/3.6</f>
        <v>31.666666666666664</v>
      </c>
      <c r="D26" s="19">
        <v>1.78</v>
      </c>
      <c r="E26" s="34">
        <v>7.13</v>
      </c>
      <c r="F26" s="20">
        <v>1.52</v>
      </c>
      <c r="G26" s="6">
        <v>6.58</v>
      </c>
      <c r="H26" s="6">
        <v>6.42</v>
      </c>
      <c r="I26" s="6">
        <v>6.97</v>
      </c>
      <c r="J26" s="5">
        <v>20</v>
      </c>
      <c r="K26" s="5">
        <v>5</v>
      </c>
      <c r="L26" s="7">
        <v>2.5</v>
      </c>
      <c r="M26" s="6">
        <v>5.32</v>
      </c>
      <c r="N26" s="6">
        <v>0.64</v>
      </c>
      <c r="O26" s="6">
        <v>0</v>
      </c>
      <c r="P26" s="6">
        <v>0</v>
      </c>
      <c r="Q26" s="6">
        <v>1.53</v>
      </c>
      <c r="R26" s="6">
        <v>1.1200000000000001</v>
      </c>
      <c r="S26" s="6">
        <v>1.57</v>
      </c>
      <c r="T26" s="6">
        <v>0.71</v>
      </c>
      <c r="U26" s="30">
        <v>0.216</v>
      </c>
      <c r="V26" s="5">
        <v>36</v>
      </c>
      <c r="W26" s="5">
        <v>1020</v>
      </c>
      <c r="X26" s="5">
        <v>6</v>
      </c>
      <c r="Y26" s="5">
        <v>2</v>
      </c>
      <c r="Z26" s="6">
        <v>10.98</v>
      </c>
      <c r="AA26" s="7">
        <v>173.8</v>
      </c>
      <c r="AB26" s="8">
        <f t="shared" si="3"/>
        <v>120.03452243958573</v>
      </c>
    </row>
    <row r="27" spans="1:28" x14ac:dyDescent="0.25">
      <c r="A27" s="9">
        <v>19</v>
      </c>
      <c r="B27" s="5">
        <v>114</v>
      </c>
      <c r="C27" s="70">
        <f>B27/3.6</f>
        <v>31.666666666666664</v>
      </c>
      <c r="D27" s="19">
        <v>2.25</v>
      </c>
      <c r="E27" s="34">
        <v>6.34</v>
      </c>
      <c r="F27" s="20">
        <v>1.24</v>
      </c>
      <c r="G27" s="6">
        <v>7.31</v>
      </c>
      <c r="H27" s="6">
        <v>6.74</v>
      </c>
      <c r="I27" s="6">
        <v>6.96</v>
      </c>
      <c r="J27" s="5">
        <v>20</v>
      </c>
      <c r="K27" s="5">
        <v>5</v>
      </c>
      <c r="L27" s="7">
        <v>2.5</v>
      </c>
      <c r="M27" s="6">
        <v>3.67</v>
      </c>
      <c r="N27" s="6">
        <v>1.23</v>
      </c>
      <c r="O27" s="6">
        <v>0</v>
      </c>
      <c r="P27" s="6">
        <v>0</v>
      </c>
      <c r="Q27" s="6">
        <v>0.78</v>
      </c>
      <c r="R27" s="6">
        <v>0.32</v>
      </c>
      <c r="S27" s="6">
        <v>1.55</v>
      </c>
      <c r="T27" s="6">
        <v>0.69</v>
      </c>
      <c r="U27" s="30">
        <v>0.216</v>
      </c>
      <c r="V27" s="5">
        <v>36</v>
      </c>
      <c r="W27" s="5">
        <v>1020</v>
      </c>
      <c r="X27" s="5">
        <v>6</v>
      </c>
      <c r="Y27" s="5">
        <v>2</v>
      </c>
      <c r="Z27" s="6">
        <v>15.1</v>
      </c>
      <c r="AA27" s="7">
        <v>173.8</v>
      </c>
      <c r="AB27" s="8">
        <f t="shared" si="3"/>
        <v>165.07479861910238</v>
      </c>
    </row>
    <row r="28" spans="1:28" x14ac:dyDescent="0.25">
      <c r="A28" s="9">
        <v>20</v>
      </c>
      <c r="B28" s="5">
        <v>114</v>
      </c>
      <c r="C28" s="70">
        <f t="shared" si="2"/>
        <v>31.666666666666664</v>
      </c>
      <c r="D28" s="19">
        <v>3.06</v>
      </c>
      <c r="E28" s="34">
        <v>3.95</v>
      </c>
      <c r="F28" s="20">
        <v>0.81</v>
      </c>
      <c r="G28" s="6">
        <v>7.33</v>
      </c>
      <c r="H28" s="6">
        <v>6.69</v>
      </c>
      <c r="I28" s="6">
        <v>7.2</v>
      </c>
      <c r="J28" s="5">
        <v>20</v>
      </c>
      <c r="K28" s="5">
        <v>5</v>
      </c>
      <c r="L28" s="7">
        <v>2.5</v>
      </c>
      <c r="M28" s="6">
        <v>3.34</v>
      </c>
      <c r="N28" s="6">
        <v>0.75</v>
      </c>
      <c r="O28" s="6">
        <v>0</v>
      </c>
      <c r="P28" s="6">
        <v>0</v>
      </c>
      <c r="Q28" s="6">
        <v>0.46</v>
      </c>
      <c r="R28" s="6">
        <v>0.28000000000000003</v>
      </c>
      <c r="S28" s="6">
        <v>1.52</v>
      </c>
      <c r="T28" s="6">
        <v>0.76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15.1</v>
      </c>
      <c r="AA28" s="7">
        <v>173.8</v>
      </c>
      <c r="AB28" s="8">
        <f t="shared" si="3"/>
        <v>165.07479861910238</v>
      </c>
    </row>
    <row r="29" spans="1:28" x14ac:dyDescent="0.25">
      <c r="A29" s="9">
        <v>21</v>
      </c>
      <c r="B29" s="5">
        <v>108</v>
      </c>
      <c r="C29" s="70">
        <f t="shared" si="2"/>
        <v>30</v>
      </c>
      <c r="D29" s="19">
        <v>2.5299999999999998</v>
      </c>
      <c r="E29" s="34">
        <v>3.96</v>
      </c>
      <c r="F29" s="20">
        <v>1.53</v>
      </c>
      <c r="G29" s="6">
        <v>7.37</v>
      </c>
      <c r="H29" s="6">
        <v>6.81</v>
      </c>
      <c r="I29" s="6">
        <v>7.1</v>
      </c>
      <c r="J29" s="5">
        <v>20</v>
      </c>
      <c r="K29" s="5">
        <v>5</v>
      </c>
      <c r="L29" s="7">
        <v>2.5</v>
      </c>
      <c r="M29" s="6">
        <v>2.98</v>
      </c>
      <c r="N29" s="6">
        <v>1.04</v>
      </c>
      <c r="O29" s="6">
        <v>0</v>
      </c>
      <c r="P29" s="6">
        <v>0</v>
      </c>
      <c r="Q29" s="6">
        <v>1.37</v>
      </c>
      <c r="R29" s="6">
        <v>0.26</v>
      </c>
      <c r="S29" s="6">
        <v>1.2</v>
      </c>
      <c r="T29" s="6">
        <v>0.79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15.1</v>
      </c>
      <c r="AA29" s="7">
        <v>173.8</v>
      </c>
      <c r="AB29" s="8">
        <f t="shared" si="3"/>
        <v>156.38665132336018</v>
      </c>
    </row>
    <row r="30" spans="1:28" x14ac:dyDescent="0.25">
      <c r="A30" s="9">
        <v>22</v>
      </c>
      <c r="B30" s="5">
        <v>77</v>
      </c>
      <c r="C30" s="70">
        <f t="shared" si="2"/>
        <v>21.388888888888889</v>
      </c>
      <c r="D30" s="19">
        <v>2.63</v>
      </c>
      <c r="E30" s="34">
        <v>3.78</v>
      </c>
      <c r="F30" s="20">
        <v>1.42</v>
      </c>
      <c r="G30" s="6">
        <v>7.28</v>
      </c>
      <c r="H30" s="6">
        <v>6.85</v>
      </c>
      <c r="I30" s="6">
        <v>7.13</v>
      </c>
      <c r="J30" s="5">
        <v>20</v>
      </c>
      <c r="K30" s="5">
        <v>5</v>
      </c>
      <c r="L30" s="7">
        <v>2.5</v>
      </c>
      <c r="M30" s="6">
        <v>3.06</v>
      </c>
      <c r="N30" s="6">
        <v>1.48</v>
      </c>
      <c r="O30" s="6">
        <v>0</v>
      </c>
      <c r="P30" s="6">
        <v>0</v>
      </c>
      <c r="Q30" s="6">
        <v>1.44</v>
      </c>
      <c r="R30" s="6">
        <v>0.75</v>
      </c>
      <c r="S30" s="6">
        <v>1.32</v>
      </c>
      <c r="T30" s="6">
        <v>0.8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15.1</v>
      </c>
      <c r="AA30" s="7">
        <v>173.8</v>
      </c>
      <c r="AB30" s="8">
        <f t="shared" si="3"/>
        <v>111.49789029535863</v>
      </c>
    </row>
    <row r="31" spans="1:28" x14ac:dyDescent="0.25">
      <c r="A31" s="9">
        <v>23</v>
      </c>
      <c r="B31" s="5">
        <v>77</v>
      </c>
      <c r="C31" s="70">
        <f t="shared" si="2"/>
        <v>21.388888888888889</v>
      </c>
      <c r="D31" s="19">
        <v>2.82</v>
      </c>
      <c r="E31" s="34">
        <v>2.8</v>
      </c>
      <c r="F31" s="20">
        <v>1.46</v>
      </c>
      <c r="G31" s="6">
        <v>7.37</v>
      </c>
      <c r="H31" s="6">
        <v>6.88</v>
      </c>
      <c r="I31" s="6">
        <v>7.15</v>
      </c>
      <c r="J31" s="5">
        <v>20</v>
      </c>
      <c r="K31" s="5">
        <v>5</v>
      </c>
      <c r="L31" s="7">
        <v>2.5</v>
      </c>
      <c r="M31" s="6">
        <v>3.13</v>
      </c>
      <c r="N31" s="6">
        <v>0.97</v>
      </c>
      <c r="O31" s="6">
        <v>0</v>
      </c>
      <c r="P31" s="6">
        <v>0</v>
      </c>
      <c r="Q31" s="6">
        <v>1.5</v>
      </c>
      <c r="R31" s="6">
        <v>0.81</v>
      </c>
      <c r="S31" s="6">
        <v>1.25</v>
      </c>
      <c r="T31" s="6">
        <v>0.79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16.55</v>
      </c>
      <c r="AA31" s="7">
        <v>173.8</v>
      </c>
      <c r="AB31" s="8">
        <f t="shared" si="3"/>
        <v>122.20464135021096</v>
      </c>
    </row>
    <row r="32" spans="1:28" x14ac:dyDescent="0.25">
      <c r="A32" s="9">
        <v>24</v>
      </c>
      <c r="B32" s="5">
        <v>77</v>
      </c>
      <c r="C32" s="70">
        <f t="shared" si="2"/>
        <v>21.388888888888889</v>
      </c>
      <c r="D32" s="19">
        <v>2.29</v>
      </c>
      <c r="E32" s="34">
        <v>5.15</v>
      </c>
      <c r="F32" s="20">
        <v>1.73</v>
      </c>
      <c r="G32" s="6">
        <v>7.35</v>
      </c>
      <c r="H32" s="6">
        <v>6.86</v>
      </c>
      <c r="I32" s="6">
        <v>7.18</v>
      </c>
      <c r="J32" s="5">
        <v>20</v>
      </c>
      <c r="K32" s="5">
        <v>5</v>
      </c>
      <c r="L32" s="7">
        <v>2.5</v>
      </c>
      <c r="M32" s="6">
        <v>3.08</v>
      </c>
      <c r="N32" s="6">
        <v>0.82</v>
      </c>
      <c r="O32" s="6">
        <v>0</v>
      </c>
      <c r="P32" s="6">
        <v>0</v>
      </c>
      <c r="Q32" s="6">
        <v>1.54</v>
      </c>
      <c r="R32" s="6">
        <v>0.87</v>
      </c>
      <c r="S32" s="6">
        <v>1.32</v>
      </c>
      <c r="T32" s="6">
        <v>0.78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16.55</v>
      </c>
      <c r="AA32" s="7">
        <v>173.8</v>
      </c>
      <c r="AB32" s="8">
        <f t="shared" si="3"/>
        <v>122.20464135021096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61</v>
      </c>
      <c r="C34" s="17">
        <f>SMALL(C9:C32,1)</f>
        <v>16.944444444444443</v>
      </c>
      <c r="D34" s="18"/>
      <c r="E34" s="18"/>
      <c r="F34" s="18"/>
      <c r="G34" s="17">
        <f>SMALL(G9:G32,1)</f>
        <v>6.58</v>
      </c>
      <c r="H34" s="17">
        <f t="shared" ref="H34:T34" si="4">SMALL(H9:H32,1)</f>
        <v>6.32</v>
      </c>
      <c r="I34" s="17">
        <f t="shared" si="4"/>
        <v>6.91</v>
      </c>
      <c r="J34" s="17">
        <f>SMALL(J9:J32,1)</f>
        <v>20</v>
      </c>
      <c r="K34" s="17">
        <f>SMALL(K9:K32,1)</f>
        <v>5</v>
      </c>
      <c r="L34" s="17">
        <f>SMALL(L9:L32,1)</f>
        <v>2</v>
      </c>
      <c r="M34" s="17">
        <f t="shared" si="4"/>
        <v>2.98</v>
      </c>
      <c r="N34" s="17">
        <f t="shared" si="4"/>
        <v>0.64</v>
      </c>
      <c r="O34" s="17">
        <f t="shared" si="4"/>
        <v>0</v>
      </c>
      <c r="P34" s="17">
        <f t="shared" si="4"/>
        <v>0</v>
      </c>
      <c r="Q34" s="17">
        <f t="shared" si="4"/>
        <v>0.46</v>
      </c>
      <c r="R34" s="17">
        <f t="shared" si="4"/>
        <v>0.26</v>
      </c>
      <c r="S34" s="17">
        <f t="shared" si="4"/>
        <v>1.17</v>
      </c>
      <c r="T34" s="17">
        <f t="shared" si="4"/>
        <v>0.66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91.458333333333329</v>
      </c>
      <c r="C35" s="17">
        <f>AVERAGE(C9:C32)</f>
        <v>25.401898148148153</v>
      </c>
      <c r="D35" s="18"/>
      <c r="E35" s="18"/>
      <c r="F35" s="18"/>
      <c r="G35" s="17">
        <f>AVERAGE(G9:G32)</f>
        <v>6.9591666666666656</v>
      </c>
      <c r="H35" s="17">
        <f t="shared" ref="H35:T35" si="5">AVERAGE(H9:H32)</f>
        <v>6.5283333333333333</v>
      </c>
      <c r="I35" s="17">
        <f t="shared" si="5"/>
        <v>7.0245833333333323</v>
      </c>
      <c r="J35" s="17">
        <f>AVERAGE(J9:J32)</f>
        <v>42.083333333333336</v>
      </c>
      <c r="K35" s="17">
        <f>AVERAGE(K9:K32)</f>
        <v>5</v>
      </c>
      <c r="L35" s="17">
        <f>AVERAGE(L9:L32)</f>
        <v>2.4791666666666665</v>
      </c>
      <c r="M35" s="17">
        <f t="shared" si="5"/>
        <v>5.0262500000000001</v>
      </c>
      <c r="N35" s="17">
        <f t="shared" si="5"/>
        <v>1.0470833333333331</v>
      </c>
      <c r="O35" s="17">
        <f t="shared" si="5"/>
        <v>0</v>
      </c>
      <c r="P35" s="17">
        <f t="shared" si="5"/>
        <v>0</v>
      </c>
      <c r="Q35" s="17">
        <f t="shared" si="5"/>
        <v>1.4783333333333335</v>
      </c>
      <c r="R35" s="17">
        <f t="shared" si="5"/>
        <v>0.8270833333333335</v>
      </c>
      <c r="S35" s="17">
        <f t="shared" si="5"/>
        <v>1.3541666666666667</v>
      </c>
      <c r="T35" s="17">
        <f t="shared" si="5"/>
        <v>0.73250000000000004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114</v>
      </c>
      <c r="C36" s="17">
        <f>LARGE(C9:C32,1)</f>
        <v>31.666666666666664</v>
      </c>
      <c r="D36" s="18"/>
      <c r="E36" s="18"/>
      <c r="F36" s="18"/>
      <c r="G36" s="17">
        <f>LARGE(G9:G32,1)</f>
        <v>7.37</v>
      </c>
      <c r="H36" s="17">
        <f t="shared" ref="H36:T36" si="6">LARGE(H9:H32,1)</f>
        <v>6.88</v>
      </c>
      <c r="I36" s="17">
        <f t="shared" si="6"/>
        <v>7.2</v>
      </c>
      <c r="J36" s="17">
        <f>LARGE(J9:J32,1)</f>
        <v>70</v>
      </c>
      <c r="K36" s="17">
        <f>LARGE(K9:K32,1)</f>
        <v>5</v>
      </c>
      <c r="L36" s="17">
        <f>LARGE(L9:L32,1)</f>
        <v>2.5</v>
      </c>
      <c r="M36" s="17">
        <f t="shared" si="6"/>
        <v>7.45</v>
      </c>
      <c r="N36" s="17">
        <f t="shared" si="6"/>
        <v>1.86</v>
      </c>
      <c r="O36" s="17">
        <f t="shared" si="6"/>
        <v>0</v>
      </c>
      <c r="P36" s="17">
        <f t="shared" si="6"/>
        <v>0</v>
      </c>
      <c r="Q36" s="17">
        <f t="shared" si="6"/>
        <v>1.87</v>
      </c>
      <c r="R36" s="17">
        <f t="shared" si="6"/>
        <v>1.1200000000000001</v>
      </c>
      <c r="S36" s="17">
        <f t="shared" si="6"/>
        <v>1.57</v>
      </c>
      <c r="T36" s="17">
        <f t="shared" si="6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225" priority="11" stopIfTrue="1" operator="lessThan">
      <formula>6</formula>
    </cfRule>
    <cfRule type="cellIs" dxfId="224" priority="10" stopIfTrue="1" operator="greaterThan">
      <formula>9</formula>
    </cfRule>
  </conditionalFormatting>
  <conditionalFormatting sqref="L9:L32">
    <cfRule type="cellIs" dxfId="223" priority="1" stopIfTrue="1" operator="greaterThan">
      <formula>5</formula>
    </cfRule>
  </conditionalFormatting>
  <conditionalFormatting sqref="P9:P32">
    <cfRule type="cellIs" dxfId="222" priority="2" stopIfTrue="1" operator="greaterThan">
      <formula>0.5</formula>
    </cfRule>
  </conditionalFormatting>
  <conditionalFormatting sqref="R12:R14">
    <cfRule type="cellIs" dxfId="221" priority="36" stopIfTrue="1" operator="lessThan">
      <formula>0.5</formula>
    </cfRule>
    <cfRule type="cellIs" dxfId="220" priority="37" stopIfTrue="1" operator="greaterThan">
      <formula>2.5</formula>
    </cfRule>
  </conditionalFormatting>
  <conditionalFormatting sqref="S9:S32">
    <cfRule type="cellIs" dxfId="219" priority="12" stopIfTrue="1" operator="lessThan">
      <formula>0.5</formula>
    </cfRule>
    <cfRule type="cellIs" dxfId="218" priority="13" stopIfTrue="1" operator="greaterThan">
      <formula>2.5</formula>
    </cfRule>
  </conditionalFormatting>
  <conditionalFormatting sqref="T9:T32">
    <cfRule type="cellIs" dxfId="217" priority="14" stopIfTrue="1" operator="lessThan">
      <formula>0.6</formula>
    </cfRule>
    <cfRule type="cellIs" dxfId="216" priority="15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B41"/>
  <sheetViews>
    <sheetView showGridLines="0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45516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77</v>
      </c>
      <c r="C9" s="70">
        <f>B9/3.6</f>
        <v>21.388888888888889</v>
      </c>
      <c r="D9" s="19">
        <v>2.5499999999999998</v>
      </c>
      <c r="E9" s="34">
        <v>5.53</v>
      </c>
      <c r="F9" s="20">
        <v>1.63</v>
      </c>
      <c r="G9" s="6">
        <v>7.31</v>
      </c>
      <c r="H9" s="6">
        <v>6.87</v>
      </c>
      <c r="I9" s="6">
        <v>7.19</v>
      </c>
      <c r="J9" s="5">
        <v>20</v>
      </c>
      <c r="K9" s="5">
        <v>5</v>
      </c>
      <c r="L9" s="7">
        <v>2.5</v>
      </c>
      <c r="M9" s="6">
        <v>2.84</v>
      </c>
      <c r="N9" s="6">
        <v>0.88</v>
      </c>
      <c r="O9" s="6">
        <v>0</v>
      </c>
      <c r="P9" s="6">
        <v>0</v>
      </c>
      <c r="Q9" s="6">
        <v>1.59</v>
      </c>
      <c r="R9" s="6">
        <v>0.9</v>
      </c>
      <c r="S9" s="6">
        <v>1.44</v>
      </c>
      <c r="T9" s="6">
        <v>0.79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15.1</v>
      </c>
      <c r="AA9" s="7">
        <v>173.8</v>
      </c>
      <c r="AB9" s="8">
        <f>Z9*C9*60/AA9</f>
        <v>111.49789029535863</v>
      </c>
    </row>
    <row r="10" spans="1:28" x14ac:dyDescent="0.25">
      <c r="A10" s="9">
        <v>2</v>
      </c>
      <c r="B10" s="5">
        <v>78</v>
      </c>
      <c r="C10" s="70">
        <f t="shared" ref="C10:C32" si="0">B10/3.6</f>
        <v>21.666666666666668</v>
      </c>
      <c r="D10" s="21">
        <v>3.06</v>
      </c>
      <c r="E10" s="33">
        <v>3.98</v>
      </c>
      <c r="F10" s="21">
        <v>1.35</v>
      </c>
      <c r="G10" s="6">
        <v>7.27</v>
      </c>
      <c r="H10" s="6">
        <v>6.85</v>
      </c>
      <c r="I10" s="6">
        <v>7.2</v>
      </c>
      <c r="J10" s="5">
        <v>20</v>
      </c>
      <c r="K10" s="5">
        <v>5</v>
      </c>
      <c r="L10" s="7">
        <v>2.5</v>
      </c>
      <c r="M10" s="6">
        <v>2.5499999999999998</v>
      </c>
      <c r="N10" s="6">
        <v>0.95</v>
      </c>
      <c r="O10" s="6">
        <v>0</v>
      </c>
      <c r="P10" s="6">
        <v>0</v>
      </c>
      <c r="Q10" s="6">
        <v>1.62</v>
      </c>
      <c r="R10" s="6">
        <v>0.96</v>
      </c>
      <c r="S10" s="6">
        <v>1.4</v>
      </c>
      <c r="T10" s="6">
        <v>0.77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15.1</v>
      </c>
      <c r="AA10" s="7">
        <v>173.8</v>
      </c>
      <c r="AB10" s="8">
        <f t="shared" ref="AB10:AB32" si="1">Z10*C10*60/AA10</f>
        <v>112.94591484464901</v>
      </c>
    </row>
    <row r="11" spans="1:28" x14ac:dyDescent="0.25">
      <c r="A11" s="9">
        <v>3</v>
      </c>
      <c r="B11" s="5">
        <v>77</v>
      </c>
      <c r="C11" s="70">
        <f t="shared" si="0"/>
        <v>21.388888888888889</v>
      </c>
      <c r="D11" s="33">
        <v>2.83</v>
      </c>
      <c r="E11" s="33">
        <v>4.51</v>
      </c>
      <c r="F11" s="33">
        <v>1.59</v>
      </c>
      <c r="G11" s="6">
        <v>7.3</v>
      </c>
      <c r="H11" s="6">
        <v>6.88</v>
      </c>
      <c r="I11" s="6">
        <v>7.2</v>
      </c>
      <c r="J11" s="5">
        <v>20</v>
      </c>
      <c r="K11" s="5">
        <v>5</v>
      </c>
      <c r="L11" s="7">
        <v>2.5</v>
      </c>
      <c r="M11" s="6">
        <v>2.4300000000000002</v>
      </c>
      <c r="N11" s="6">
        <v>1.02</v>
      </c>
      <c r="O11" s="6">
        <v>0</v>
      </c>
      <c r="P11" s="6">
        <v>0</v>
      </c>
      <c r="Q11" s="6">
        <v>1.55</v>
      </c>
      <c r="R11" s="6">
        <v>0.98</v>
      </c>
      <c r="S11" s="6">
        <v>1.33</v>
      </c>
      <c r="T11" s="6">
        <v>0.78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15.1</v>
      </c>
      <c r="AA11" s="7">
        <v>173.8</v>
      </c>
      <c r="AB11" s="8">
        <f t="shared" si="1"/>
        <v>111.49789029535863</v>
      </c>
    </row>
    <row r="12" spans="1:28" x14ac:dyDescent="0.25">
      <c r="A12" s="9">
        <v>4</v>
      </c>
      <c r="B12" s="5">
        <v>77</v>
      </c>
      <c r="C12" s="70">
        <f t="shared" si="0"/>
        <v>21.388888888888889</v>
      </c>
      <c r="D12" s="21">
        <v>2.66</v>
      </c>
      <c r="E12" s="33">
        <v>6.7</v>
      </c>
      <c r="F12" s="21">
        <v>1.7</v>
      </c>
      <c r="G12" s="6">
        <v>7.31</v>
      </c>
      <c r="H12" s="6">
        <v>6.82</v>
      </c>
      <c r="I12" s="6">
        <v>7.21</v>
      </c>
      <c r="J12" s="5">
        <v>20</v>
      </c>
      <c r="K12" s="5">
        <v>5</v>
      </c>
      <c r="L12" s="7">
        <v>2.5</v>
      </c>
      <c r="M12" s="6">
        <v>2.2000000000000002</v>
      </c>
      <c r="N12" s="6">
        <v>1.05</v>
      </c>
      <c r="O12" s="6">
        <v>0</v>
      </c>
      <c r="P12" s="6">
        <v>0</v>
      </c>
      <c r="Q12" s="6">
        <v>1.5</v>
      </c>
      <c r="R12" s="6">
        <v>1.05</v>
      </c>
      <c r="S12" s="6">
        <v>1.35</v>
      </c>
      <c r="T12" s="6">
        <v>0.75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15.1</v>
      </c>
      <c r="AA12" s="7">
        <v>173.8</v>
      </c>
      <c r="AB12" s="8">
        <f t="shared" si="1"/>
        <v>111.49789029535863</v>
      </c>
    </row>
    <row r="13" spans="1:28" x14ac:dyDescent="0.25">
      <c r="A13" s="9">
        <v>5</v>
      </c>
      <c r="B13" s="5">
        <v>77</v>
      </c>
      <c r="C13" s="70">
        <f t="shared" si="0"/>
        <v>21.388888888888889</v>
      </c>
      <c r="D13" s="21">
        <v>3.01</v>
      </c>
      <c r="E13" s="33">
        <v>6.15</v>
      </c>
      <c r="F13" s="21">
        <v>1.58</v>
      </c>
      <c r="G13" s="6">
        <v>7.34</v>
      </c>
      <c r="H13" s="6">
        <v>6.79</v>
      </c>
      <c r="I13" s="6">
        <v>7.21</v>
      </c>
      <c r="J13" s="5">
        <v>20</v>
      </c>
      <c r="K13" s="5">
        <v>5</v>
      </c>
      <c r="L13" s="7">
        <v>2.5</v>
      </c>
      <c r="M13" s="6">
        <v>1.9</v>
      </c>
      <c r="N13" s="6">
        <v>1.07</v>
      </c>
      <c r="O13" s="6">
        <v>0</v>
      </c>
      <c r="P13" s="6">
        <v>0</v>
      </c>
      <c r="Q13" s="6">
        <v>1.89</v>
      </c>
      <c r="R13" s="6">
        <v>1.21</v>
      </c>
      <c r="S13" s="6">
        <v>1.39</v>
      </c>
      <c r="T13" s="6">
        <v>0.65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16.55</v>
      </c>
      <c r="AA13" s="7">
        <v>173.8</v>
      </c>
      <c r="AB13" s="8">
        <f t="shared" si="1"/>
        <v>122.20464135021096</v>
      </c>
    </row>
    <row r="14" spans="1:28" x14ac:dyDescent="0.25">
      <c r="A14" s="9">
        <v>6</v>
      </c>
      <c r="B14" s="5">
        <v>77</v>
      </c>
      <c r="C14" s="70">
        <f t="shared" si="0"/>
        <v>21.388888888888889</v>
      </c>
      <c r="D14" s="19">
        <v>2.87</v>
      </c>
      <c r="E14" s="33">
        <v>5.7</v>
      </c>
      <c r="F14" s="20">
        <v>1.45</v>
      </c>
      <c r="G14" s="6">
        <v>7.15</v>
      </c>
      <c r="H14" s="6">
        <v>6.8</v>
      </c>
      <c r="I14" s="6">
        <v>7.22</v>
      </c>
      <c r="J14" s="5">
        <v>20</v>
      </c>
      <c r="K14" s="5">
        <v>5</v>
      </c>
      <c r="L14" s="7">
        <v>2.5</v>
      </c>
      <c r="M14" s="6">
        <v>2.6</v>
      </c>
      <c r="N14" s="6">
        <v>1.1000000000000001</v>
      </c>
      <c r="O14" s="6">
        <v>0</v>
      </c>
      <c r="P14" s="6">
        <v>0</v>
      </c>
      <c r="Q14" s="6">
        <v>1.87</v>
      </c>
      <c r="R14" s="6">
        <v>1.32</v>
      </c>
      <c r="S14" s="6">
        <v>1.77</v>
      </c>
      <c r="T14" s="6">
        <v>0.61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16.55</v>
      </c>
      <c r="AA14" s="7">
        <v>147</v>
      </c>
      <c r="AB14" s="8">
        <f t="shared" si="1"/>
        <v>144.48412698412699</v>
      </c>
    </row>
    <row r="15" spans="1:28" x14ac:dyDescent="0.25">
      <c r="A15" s="9">
        <v>7</v>
      </c>
      <c r="B15" s="5">
        <v>77</v>
      </c>
      <c r="C15" s="70">
        <f t="shared" si="0"/>
        <v>21.388888888888889</v>
      </c>
      <c r="D15" s="19">
        <v>2.9</v>
      </c>
      <c r="E15" s="33">
        <v>5.96</v>
      </c>
      <c r="F15" s="20">
        <v>1.35</v>
      </c>
      <c r="G15" s="6">
        <v>7.11</v>
      </c>
      <c r="H15" s="6">
        <v>6.78</v>
      </c>
      <c r="I15" s="6">
        <v>7.22</v>
      </c>
      <c r="J15" s="5">
        <v>20</v>
      </c>
      <c r="K15" s="5">
        <v>5</v>
      </c>
      <c r="L15" s="7">
        <v>2.5</v>
      </c>
      <c r="M15" s="6">
        <v>2.4500000000000002</v>
      </c>
      <c r="N15" s="6">
        <v>1.0900000000000001</v>
      </c>
      <c r="O15" s="6">
        <v>0</v>
      </c>
      <c r="P15" s="6">
        <v>0</v>
      </c>
      <c r="Q15" s="6">
        <v>1.85</v>
      </c>
      <c r="R15" s="6">
        <v>1.3</v>
      </c>
      <c r="S15" s="6">
        <v>1.75</v>
      </c>
      <c r="T15" s="6">
        <v>0.63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16.55</v>
      </c>
      <c r="AA15" s="7">
        <v>147</v>
      </c>
      <c r="AB15" s="8">
        <f t="shared" si="1"/>
        <v>144.48412698412699</v>
      </c>
    </row>
    <row r="16" spans="1:28" x14ac:dyDescent="0.25">
      <c r="A16" s="9">
        <v>8</v>
      </c>
      <c r="B16" s="5">
        <v>77</v>
      </c>
      <c r="C16" s="70">
        <f t="shared" si="0"/>
        <v>21.388888888888889</v>
      </c>
      <c r="D16" s="19">
        <v>2.75</v>
      </c>
      <c r="E16" s="33">
        <v>6.92</v>
      </c>
      <c r="F16" s="20">
        <v>1.5</v>
      </c>
      <c r="G16" s="6">
        <v>7.05</v>
      </c>
      <c r="H16" s="6">
        <v>6.75</v>
      </c>
      <c r="I16" s="6">
        <v>7.21</v>
      </c>
      <c r="J16" s="5">
        <v>20</v>
      </c>
      <c r="K16" s="5">
        <v>5</v>
      </c>
      <c r="L16" s="7">
        <v>2.5</v>
      </c>
      <c r="M16" s="6">
        <v>2.15</v>
      </c>
      <c r="N16" s="6">
        <v>1.1499999999999999</v>
      </c>
      <c r="O16" s="6">
        <v>0</v>
      </c>
      <c r="P16" s="6">
        <v>0</v>
      </c>
      <c r="Q16" s="6">
        <v>1.74</v>
      </c>
      <c r="R16" s="6">
        <v>1.1200000000000001</v>
      </c>
      <c r="S16" s="6">
        <v>1.77</v>
      </c>
      <c r="T16" s="6">
        <v>0.65</v>
      </c>
      <c r="U16" s="30">
        <v>0.216</v>
      </c>
      <c r="V16" s="5">
        <v>36</v>
      </c>
      <c r="W16" s="5">
        <v>1020</v>
      </c>
      <c r="X16" s="5">
        <v>6</v>
      </c>
      <c r="Y16" s="5">
        <v>2</v>
      </c>
      <c r="Z16" s="6">
        <v>16.55</v>
      </c>
      <c r="AA16" s="7">
        <v>147</v>
      </c>
      <c r="AB16" s="8">
        <f t="shared" si="1"/>
        <v>144.48412698412699</v>
      </c>
    </row>
    <row r="17" spans="1:28" x14ac:dyDescent="0.25">
      <c r="A17" s="9">
        <v>9</v>
      </c>
      <c r="B17" s="5">
        <v>110</v>
      </c>
      <c r="C17" s="70">
        <f t="shared" si="0"/>
        <v>30.555555555555554</v>
      </c>
      <c r="D17" s="19">
        <v>2.78</v>
      </c>
      <c r="E17" s="22">
        <v>6.98</v>
      </c>
      <c r="F17" s="20">
        <v>1.42</v>
      </c>
      <c r="G17" s="6">
        <v>7.12</v>
      </c>
      <c r="H17" s="6">
        <v>6.5</v>
      </c>
      <c r="I17" s="6">
        <v>7.2</v>
      </c>
      <c r="J17" s="5">
        <v>20</v>
      </c>
      <c r="K17" s="5">
        <v>5</v>
      </c>
      <c r="L17" s="7">
        <v>2.5</v>
      </c>
      <c r="M17" s="6">
        <v>2.2200000000000002</v>
      </c>
      <c r="N17" s="6">
        <v>1.65</v>
      </c>
      <c r="O17" s="6">
        <v>0</v>
      </c>
      <c r="P17" s="6">
        <v>0</v>
      </c>
      <c r="Q17" s="6">
        <v>1.3</v>
      </c>
      <c r="R17" s="6">
        <v>1.22</v>
      </c>
      <c r="S17" s="6">
        <v>1.78</v>
      </c>
      <c r="T17" s="6">
        <v>0.75</v>
      </c>
      <c r="U17" s="30">
        <v>0.216</v>
      </c>
      <c r="V17" s="5">
        <v>36</v>
      </c>
      <c r="W17" s="5">
        <v>1020</v>
      </c>
      <c r="X17" s="5">
        <v>6</v>
      </c>
      <c r="Y17" s="5">
        <v>2</v>
      </c>
      <c r="Z17" s="6">
        <v>18.54</v>
      </c>
      <c r="AA17" s="7">
        <v>147</v>
      </c>
      <c r="AB17" s="8">
        <f t="shared" si="1"/>
        <v>231.22448979591832</v>
      </c>
    </row>
    <row r="18" spans="1:28" x14ac:dyDescent="0.25">
      <c r="A18" s="9">
        <v>10</v>
      </c>
      <c r="B18" s="5">
        <v>110</v>
      </c>
      <c r="C18" s="70">
        <f t="shared" si="0"/>
        <v>30.555555555555554</v>
      </c>
      <c r="D18" s="19">
        <v>2.57</v>
      </c>
      <c r="E18" s="22">
        <v>7.43</v>
      </c>
      <c r="F18" s="20">
        <v>1.49</v>
      </c>
      <c r="G18" s="6">
        <v>7.08</v>
      </c>
      <c r="H18" s="6">
        <v>6.48</v>
      </c>
      <c r="I18" s="6">
        <v>7.12</v>
      </c>
      <c r="J18" s="5">
        <v>20</v>
      </c>
      <c r="K18" s="5">
        <v>5</v>
      </c>
      <c r="L18" s="7">
        <v>2.5</v>
      </c>
      <c r="M18" s="6">
        <v>2.5</v>
      </c>
      <c r="N18" s="6">
        <v>1.32</v>
      </c>
      <c r="O18" s="6">
        <v>0</v>
      </c>
      <c r="P18" s="6">
        <v>0</v>
      </c>
      <c r="Q18" s="6">
        <v>1.32</v>
      </c>
      <c r="R18" s="6">
        <v>1.1599999999999999</v>
      </c>
      <c r="S18" s="6">
        <v>1.7</v>
      </c>
      <c r="T18" s="6">
        <v>0.7</v>
      </c>
      <c r="U18" s="30">
        <v>0.216</v>
      </c>
      <c r="V18" s="5">
        <v>36</v>
      </c>
      <c r="W18" s="5">
        <v>1020</v>
      </c>
      <c r="X18" s="5">
        <v>6</v>
      </c>
      <c r="Y18" s="5">
        <v>2</v>
      </c>
      <c r="Z18" s="6">
        <v>18.54</v>
      </c>
      <c r="AA18" s="7">
        <v>147</v>
      </c>
      <c r="AB18" s="8">
        <f t="shared" si="1"/>
        <v>231.22448979591832</v>
      </c>
    </row>
    <row r="19" spans="1:28" x14ac:dyDescent="0.25">
      <c r="A19" s="9">
        <v>11</v>
      </c>
      <c r="B19" s="5">
        <v>110</v>
      </c>
      <c r="C19" s="70">
        <f t="shared" si="0"/>
        <v>30.555555555555554</v>
      </c>
      <c r="D19" s="19">
        <v>2.82</v>
      </c>
      <c r="E19" s="22">
        <v>6.87</v>
      </c>
      <c r="F19" s="20">
        <v>1.22</v>
      </c>
      <c r="G19" s="6">
        <v>7.13</v>
      </c>
      <c r="H19" s="6">
        <v>6.49</v>
      </c>
      <c r="I19" s="6">
        <v>7.06</v>
      </c>
      <c r="J19" s="5">
        <v>20</v>
      </c>
      <c r="K19" s="5">
        <v>5</v>
      </c>
      <c r="L19" s="7">
        <v>2.5</v>
      </c>
      <c r="M19" s="6">
        <v>2.35</v>
      </c>
      <c r="N19" s="6">
        <v>1.36</v>
      </c>
      <c r="O19" s="6">
        <v>0</v>
      </c>
      <c r="P19" s="6">
        <v>0</v>
      </c>
      <c r="Q19" s="6">
        <v>1.35</v>
      </c>
      <c r="R19" s="6">
        <v>1</v>
      </c>
      <c r="S19" s="6">
        <v>1.65</v>
      </c>
      <c r="T19" s="6">
        <v>0.69</v>
      </c>
      <c r="U19" s="30">
        <v>0.216</v>
      </c>
      <c r="V19" s="5">
        <v>36</v>
      </c>
      <c r="W19" s="5">
        <v>1020</v>
      </c>
      <c r="X19" s="5">
        <v>6</v>
      </c>
      <c r="Y19" s="5">
        <v>2</v>
      </c>
      <c r="Z19" s="6">
        <v>18.54</v>
      </c>
      <c r="AA19" s="7">
        <v>147</v>
      </c>
      <c r="AB19" s="8">
        <f t="shared" si="1"/>
        <v>231.22448979591832</v>
      </c>
    </row>
    <row r="20" spans="1:28" x14ac:dyDescent="0.25">
      <c r="A20" s="9">
        <v>12</v>
      </c>
      <c r="B20" s="5">
        <v>110</v>
      </c>
      <c r="C20" s="70">
        <f t="shared" si="0"/>
        <v>30.555555555555554</v>
      </c>
      <c r="D20" s="19">
        <v>2.67</v>
      </c>
      <c r="E20" s="22">
        <v>5.93</v>
      </c>
      <c r="F20" s="20">
        <v>1.29</v>
      </c>
      <c r="G20" s="6">
        <v>7.21</v>
      </c>
      <c r="H20" s="6">
        <v>6.6</v>
      </c>
      <c r="I20" s="6">
        <v>7.12</v>
      </c>
      <c r="J20" s="5">
        <v>20</v>
      </c>
      <c r="K20" s="5">
        <v>5</v>
      </c>
      <c r="L20" s="7">
        <v>2.5</v>
      </c>
      <c r="M20" s="6">
        <v>2.2999999999999998</v>
      </c>
      <c r="N20" s="6">
        <v>1.1000000000000001</v>
      </c>
      <c r="O20" s="6">
        <v>0</v>
      </c>
      <c r="P20" s="6">
        <v>0</v>
      </c>
      <c r="Q20" s="6">
        <v>1.29</v>
      </c>
      <c r="R20" s="6">
        <v>0.95</v>
      </c>
      <c r="S20" s="6">
        <v>1.6</v>
      </c>
      <c r="T20" s="6">
        <v>0.7</v>
      </c>
      <c r="U20" s="30">
        <v>0.216</v>
      </c>
      <c r="V20" s="5">
        <v>36</v>
      </c>
      <c r="W20" s="5">
        <v>1020</v>
      </c>
      <c r="X20" s="5">
        <v>6</v>
      </c>
      <c r="Y20" s="5">
        <v>2</v>
      </c>
      <c r="Z20" s="6">
        <v>18.54</v>
      </c>
      <c r="AA20" s="7">
        <v>147</v>
      </c>
      <c r="AB20" s="8">
        <f t="shared" si="1"/>
        <v>231.22448979591832</v>
      </c>
    </row>
    <row r="21" spans="1:28" x14ac:dyDescent="0.25">
      <c r="A21" s="9">
        <v>13</v>
      </c>
      <c r="B21" s="5">
        <v>110</v>
      </c>
      <c r="C21" s="70">
        <f t="shared" si="0"/>
        <v>30.555555555555554</v>
      </c>
      <c r="D21" s="19">
        <v>2.39</v>
      </c>
      <c r="E21" s="22">
        <v>6</v>
      </c>
      <c r="F21" s="20">
        <v>1.34</v>
      </c>
      <c r="G21" s="6">
        <v>7.08</v>
      </c>
      <c r="H21" s="6">
        <v>6.67</v>
      </c>
      <c r="I21" s="6">
        <v>7.16</v>
      </c>
      <c r="J21" s="5">
        <v>20</v>
      </c>
      <c r="K21" s="5">
        <v>5</v>
      </c>
      <c r="L21" s="7">
        <v>2.5</v>
      </c>
      <c r="M21" s="6">
        <v>2.57</v>
      </c>
      <c r="N21" s="6">
        <v>1.36</v>
      </c>
      <c r="O21" s="6">
        <v>0</v>
      </c>
      <c r="P21" s="6">
        <v>0</v>
      </c>
      <c r="Q21" s="6">
        <v>1.21</v>
      </c>
      <c r="R21" s="6">
        <v>0.87</v>
      </c>
      <c r="S21" s="6">
        <v>1.58</v>
      </c>
      <c r="T21" s="6">
        <v>0.74</v>
      </c>
      <c r="U21" s="30">
        <v>0.216</v>
      </c>
      <c r="V21" s="5">
        <v>36</v>
      </c>
      <c r="W21" s="5">
        <v>1020</v>
      </c>
      <c r="X21" s="5">
        <v>6</v>
      </c>
      <c r="Y21" s="5">
        <v>2</v>
      </c>
      <c r="Z21" s="6">
        <v>18.54</v>
      </c>
      <c r="AA21" s="7">
        <v>147</v>
      </c>
      <c r="AB21" s="8">
        <f t="shared" si="1"/>
        <v>231.22448979591832</v>
      </c>
    </row>
    <row r="22" spans="1:28" x14ac:dyDescent="0.25">
      <c r="A22" s="9">
        <v>14</v>
      </c>
      <c r="B22" s="5">
        <v>110</v>
      </c>
      <c r="C22" s="70">
        <f t="shared" si="0"/>
        <v>30.555555555555554</v>
      </c>
      <c r="D22" s="19">
        <v>2.2400000000000002</v>
      </c>
      <c r="E22" s="34">
        <v>6.18</v>
      </c>
      <c r="F22" s="20">
        <v>1.44</v>
      </c>
      <c r="G22" s="6">
        <v>6.94</v>
      </c>
      <c r="H22" s="6">
        <v>6.61</v>
      </c>
      <c r="I22" s="6">
        <v>7.2</v>
      </c>
      <c r="J22" s="5">
        <v>20</v>
      </c>
      <c r="K22" s="5">
        <v>5</v>
      </c>
      <c r="L22" s="7">
        <v>2.5</v>
      </c>
      <c r="M22" s="6">
        <v>1.89</v>
      </c>
      <c r="N22" s="6">
        <v>1.25</v>
      </c>
      <c r="O22" s="6">
        <v>0</v>
      </c>
      <c r="P22" s="6">
        <v>0</v>
      </c>
      <c r="Q22" s="6">
        <v>1.32</v>
      </c>
      <c r="R22" s="6">
        <v>0.84</v>
      </c>
      <c r="S22" s="6">
        <v>1.29</v>
      </c>
      <c r="T22" s="6">
        <v>0.69</v>
      </c>
      <c r="U22" s="30">
        <v>0.216</v>
      </c>
      <c r="V22" s="5">
        <v>36</v>
      </c>
      <c r="W22" s="5">
        <v>1020</v>
      </c>
      <c r="X22" s="5">
        <v>6</v>
      </c>
      <c r="Y22" s="5">
        <v>2</v>
      </c>
      <c r="Z22" s="6">
        <v>18.54</v>
      </c>
      <c r="AA22" s="7">
        <v>147</v>
      </c>
      <c r="AB22" s="8">
        <f t="shared" si="1"/>
        <v>231.22448979591832</v>
      </c>
    </row>
    <row r="23" spans="1:28" x14ac:dyDescent="0.25">
      <c r="A23" s="9">
        <v>15</v>
      </c>
      <c r="B23" s="5">
        <v>110</v>
      </c>
      <c r="C23" s="70">
        <f t="shared" si="0"/>
        <v>30.555555555555554</v>
      </c>
      <c r="D23" s="19">
        <v>2.42</v>
      </c>
      <c r="E23" s="34">
        <v>5.12</v>
      </c>
      <c r="F23" s="20">
        <v>1.38</v>
      </c>
      <c r="G23" s="6">
        <v>7.04</v>
      </c>
      <c r="H23" s="6">
        <v>6.58</v>
      </c>
      <c r="I23" s="6">
        <v>7.25</v>
      </c>
      <c r="J23" s="5">
        <v>20</v>
      </c>
      <c r="K23" s="5">
        <v>5</v>
      </c>
      <c r="L23" s="7">
        <v>2.5</v>
      </c>
      <c r="M23" s="6">
        <v>2.16</v>
      </c>
      <c r="N23" s="6">
        <v>1</v>
      </c>
      <c r="O23" s="6">
        <v>0</v>
      </c>
      <c r="P23" s="6">
        <v>0</v>
      </c>
      <c r="Q23" s="6">
        <v>1.3</v>
      </c>
      <c r="R23" s="6">
        <v>0.94</v>
      </c>
      <c r="S23" s="6">
        <v>1.39</v>
      </c>
      <c r="T23" s="6">
        <v>0.68</v>
      </c>
      <c r="U23" s="30">
        <v>0.216</v>
      </c>
      <c r="V23" s="5">
        <v>36</v>
      </c>
      <c r="W23" s="5">
        <v>1020</v>
      </c>
      <c r="X23" s="5">
        <v>6</v>
      </c>
      <c r="Y23" s="5">
        <v>2</v>
      </c>
      <c r="Z23" s="6">
        <v>18.54</v>
      </c>
      <c r="AA23" s="7">
        <v>147</v>
      </c>
      <c r="AB23" s="8">
        <f t="shared" si="1"/>
        <v>231.22448979591832</v>
      </c>
    </row>
    <row r="24" spans="1:28" x14ac:dyDescent="0.25">
      <c r="A24" s="9">
        <v>16</v>
      </c>
      <c r="B24" s="5">
        <v>110</v>
      </c>
      <c r="C24" s="70">
        <f t="shared" si="0"/>
        <v>30.555555555555554</v>
      </c>
      <c r="D24" s="19">
        <v>2.25</v>
      </c>
      <c r="E24" s="22">
        <v>5.56</v>
      </c>
      <c r="F24" s="20">
        <v>1.56</v>
      </c>
      <c r="G24" s="6">
        <v>7.1</v>
      </c>
      <c r="H24" s="6">
        <v>6.56</v>
      </c>
      <c r="I24" s="6">
        <v>7.1</v>
      </c>
      <c r="J24" s="5">
        <v>20</v>
      </c>
      <c r="K24" s="5">
        <v>5</v>
      </c>
      <c r="L24" s="7">
        <v>2.5</v>
      </c>
      <c r="M24" s="6">
        <v>2.56</v>
      </c>
      <c r="N24" s="6">
        <v>1.2</v>
      </c>
      <c r="O24" s="6">
        <v>0</v>
      </c>
      <c r="P24" s="6">
        <v>0</v>
      </c>
      <c r="Q24" s="6">
        <v>1.33</v>
      </c>
      <c r="R24" s="6">
        <v>1</v>
      </c>
      <c r="S24" s="6">
        <v>1.59</v>
      </c>
      <c r="T24" s="6">
        <v>0.7</v>
      </c>
      <c r="U24" s="30">
        <v>0.216</v>
      </c>
      <c r="V24" s="5">
        <v>36</v>
      </c>
      <c r="W24" s="5">
        <v>1020</v>
      </c>
      <c r="X24" s="5">
        <v>6</v>
      </c>
      <c r="Y24" s="5">
        <v>2</v>
      </c>
      <c r="Z24" s="6">
        <v>18.54</v>
      </c>
      <c r="AA24" s="7">
        <v>147</v>
      </c>
      <c r="AB24" s="8">
        <f t="shared" si="1"/>
        <v>231.22448979591832</v>
      </c>
    </row>
    <row r="25" spans="1:28" x14ac:dyDescent="0.25">
      <c r="A25" s="9">
        <v>17</v>
      </c>
      <c r="B25" s="5">
        <v>110</v>
      </c>
      <c r="C25" s="70">
        <f t="shared" si="0"/>
        <v>30.555555555555554</v>
      </c>
      <c r="D25" s="19">
        <v>2.06</v>
      </c>
      <c r="E25" s="22">
        <v>6.3</v>
      </c>
      <c r="F25" s="20">
        <v>1.6</v>
      </c>
      <c r="G25" s="6">
        <v>7.06</v>
      </c>
      <c r="H25" s="6">
        <v>6.52</v>
      </c>
      <c r="I25" s="6">
        <v>7.25</v>
      </c>
      <c r="J25" s="5">
        <v>20</v>
      </c>
      <c r="K25" s="5">
        <v>5</v>
      </c>
      <c r="L25" s="7">
        <v>2.5</v>
      </c>
      <c r="M25" s="6">
        <v>2.98</v>
      </c>
      <c r="N25" s="6">
        <v>1.51</v>
      </c>
      <c r="O25" s="6">
        <v>0</v>
      </c>
      <c r="P25" s="6">
        <v>0</v>
      </c>
      <c r="Q25" s="6">
        <v>1.52</v>
      </c>
      <c r="R25" s="6">
        <v>1.21</v>
      </c>
      <c r="S25" s="6">
        <v>1.74</v>
      </c>
      <c r="T25" s="6">
        <v>0.69</v>
      </c>
      <c r="U25" s="30">
        <v>0.216</v>
      </c>
      <c r="V25" s="5">
        <v>36</v>
      </c>
      <c r="W25" s="5">
        <v>1020</v>
      </c>
      <c r="X25" s="5">
        <v>6</v>
      </c>
      <c r="Y25" s="5">
        <v>2</v>
      </c>
      <c r="Z25" s="6">
        <v>18.54</v>
      </c>
      <c r="AA25" s="7">
        <v>147</v>
      </c>
      <c r="AB25" s="8">
        <f t="shared" si="1"/>
        <v>231.22448979591832</v>
      </c>
    </row>
    <row r="26" spans="1:28" x14ac:dyDescent="0.25">
      <c r="A26" s="9">
        <v>18</v>
      </c>
      <c r="B26" s="5">
        <v>110</v>
      </c>
      <c r="C26" s="70">
        <f t="shared" si="0"/>
        <v>30.555555555555554</v>
      </c>
      <c r="D26" s="19">
        <v>1.89</v>
      </c>
      <c r="E26" s="22">
        <v>6.99</v>
      </c>
      <c r="F26" s="20">
        <v>1.59</v>
      </c>
      <c r="G26" s="6">
        <v>7.15</v>
      </c>
      <c r="H26" s="6">
        <v>6.5</v>
      </c>
      <c r="I26" s="6">
        <v>7.22</v>
      </c>
      <c r="J26" s="5">
        <v>20</v>
      </c>
      <c r="K26" s="5">
        <v>5</v>
      </c>
      <c r="L26" s="7">
        <v>2.5</v>
      </c>
      <c r="M26" s="6">
        <v>2.46</v>
      </c>
      <c r="N26" s="6">
        <v>1.06</v>
      </c>
      <c r="O26" s="6">
        <v>0</v>
      </c>
      <c r="P26" s="6">
        <v>0</v>
      </c>
      <c r="Q26" s="6">
        <v>1.39</v>
      </c>
      <c r="R26" s="6">
        <v>1.1200000000000001</v>
      </c>
      <c r="S26" s="6">
        <v>1.59</v>
      </c>
      <c r="T26" s="6">
        <v>0.67</v>
      </c>
      <c r="U26" s="30">
        <v>0.216</v>
      </c>
      <c r="V26" s="5">
        <v>36</v>
      </c>
      <c r="W26" s="5">
        <v>1020</v>
      </c>
      <c r="X26" s="5">
        <v>6</v>
      </c>
      <c r="Y26" s="5">
        <v>2</v>
      </c>
      <c r="Z26" s="6">
        <v>18.54</v>
      </c>
      <c r="AA26" s="7">
        <v>147</v>
      </c>
      <c r="AB26" s="8">
        <f t="shared" si="1"/>
        <v>231.22448979591832</v>
      </c>
    </row>
    <row r="27" spans="1:28" x14ac:dyDescent="0.25">
      <c r="A27" s="9">
        <v>19</v>
      </c>
      <c r="B27" s="5">
        <v>110</v>
      </c>
      <c r="C27" s="70">
        <f t="shared" si="0"/>
        <v>30.555555555555554</v>
      </c>
      <c r="D27" s="72">
        <v>2.38</v>
      </c>
      <c r="E27" s="73">
        <v>5.8</v>
      </c>
      <c r="F27" s="74">
        <v>1.22</v>
      </c>
      <c r="G27" s="6">
        <v>7.34</v>
      </c>
      <c r="H27" s="6">
        <v>6.52</v>
      </c>
      <c r="I27" s="6">
        <v>7.2</v>
      </c>
      <c r="J27" s="5">
        <v>20</v>
      </c>
      <c r="K27" s="5">
        <v>5</v>
      </c>
      <c r="L27" s="7">
        <v>2.5</v>
      </c>
      <c r="M27" s="6">
        <v>2.08</v>
      </c>
      <c r="N27" s="6">
        <v>0.96</v>
      </c>
      <c r="O27" s="6">
        <v>0</v>
      </c>
      <c r="P27" s="6">
        <v>0</v>
      </c>
      <c r="Q27" s="6">
        <v>1.21</v>
      </c>
      <c r="R27" s="6">
        <v>0.82</v>
      </c>
      <c r="S27" s="6">
        <v>1.19</v>
      </c>
      <c r="T27" s="6">
        <v>0.62</v>
      </c>
      <c r="U27" s="30">
        <v>0.216</v>
      </c>
      <c r="V27" s="5">
        <v>36</v>
      </c>
      <c r="W27" s="5">
        <v>1020</v>
      </c>
      <c r="X27" s="5">
        <v>6</v>
      </c>
      <c r="Y27" s="5">
        <v>2</v>
      </c>
      <c r="Z27" s="6">
        <v>18.54</v>
      </c>
      <c r="AA27" s="7">
        <v>147</v>
      </c>
      <c r="AB27" s="8">
        <f t="shared" si="1"/>
        <v>231.22448979591832</v>
      </c>
    </row>
    <row r="28" spans="1:28" x14ac:dyDescent="0.25">
      <c r="A28" s="9">
        <v>20</v>
      </c>
      <c r="B28" s="5">
        <v>110</v>
      </c>
      <c r="C28" s="70">
        <f t="shared" si="0"/>
        <v>30.555555555555554</v>
      </c>
      <c r="D28" s="72">
        <v>2.68</v>
      </c>
      <c r="E28" s="73">
        <v>4.04</v>
      </c>
      <c r="F28" s="74">
        <v>1.35</v>
      </c>
      <c r="G28" s="6">
        <v>7.19</v>
      </c>
      <c r="H28" s="6">
        <v>6.51</v>
      </c>
      <c r="I28" s="6">
        <v>7.16</v>
      </c>
      <c r="J28" s="5">
        <v>20</v>
      </c>
      <c r="K28" s="5">
        <v>5</v>
      </c>
      <c r="L28" s="7">
        <v>2.5</v>
      </c>
      <c r="M28" s="6">
        <v>2.78</v>
      </c>
      <c r="N28" s="6">
        <v>1.34</v>
      </c>
      <c r="O28" s="6">
        <v>0</v>
      </c>
      <c r="P28" s="6">
        <v>0</v>
      </c>
      <c r="Q28" s="6">
        <v>1.94</v>
      </c>
      <c r="R28" s="6">
        <v>1.58</v>
      </c>
      <c r="S28" s="6">
        <v>1.5</v>
      </c>
      <c r="T28" s="6">
        <v>0.71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23.26</v>
      </c>
      <c r="AA28" s="7">
        <v>147</v>
      </c>
      <c r="AB28" s="8">
        <f t="shared" si="1"/>
        <v>290.09070294784578</v>
      </c>
    </row>
    <row r="29" spans="1:28" x14ac:dyDescent="0.25">
      <c r="A29" s="9">
        <v>21</v>
      </c>
      <c r="B29" s="5">
        <v>110</v>
      </c>
      <c r="C29" s="70">
        <f t="shared" si="0"/>
        <v>30.555555555555554</v>
      </c>
      <c r="D29" s="72">
        <v>2.48</v>
      </c>
      <c r="E29" s="73">
        <v>4.76</v>
      </c>
      <c r="F29" s="74">
        <v>1.62</v>
      </c>
      <c r="G29" s="6">
        <v>7.24</v>
      </c>
      <c r="H29" s="6">
        <v>6.5</v>
      </c>
      <c r="I29" s="6">
        <v>7.16</v>
      </c>
      <c r="J29" s="5">
        <v>20</v>
      </c>
      <c r="K29" s="5">
        <v>5</v>
      </c>
      <c r="L29" s="7">
        <v>2.5</v>
      </c>
      <c r="M29" s="6">
        <v>3.92</v>
      </c>
      <c r="N29" s="6">
        <v>1.92</v>
      </c>
      <c r="O29" s="6">
        <v>0</v>
      </c>
      <c r="P29" s="6">
        <v>0</v>
      </c>
      <c r="Q29" s="6">
        <v>1.52</v>
      </c>
      <c r="R29" s="6">
        <v>1.53</v>
      </c>
      <c r="S29" s="6">
        <v>1.86</v>
      </c>
      <c r="T29" s="6">
        <v>0.67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20.05</v>
      </c>
      <c r="AA29" s="7">
        <v>147</v>
      </c>
      <c r="AB29" s="8">
        <f t="shared" si="1"/>
        <v>250.05668934240364</v>
      </c>
    </row>
    <row r="30" spans="1:28" x14ac:dyDescent="0.25">
      <c r="A30" s="9">
        <v>22</v>
      </c>
      <c r="B30" s="5">
        <v>110</v>
      </c>
      <c r="C30" s="70">
        <f t="shared" si="0"/>
        <v>30.555555555555554</v>
      </c>
      <c r="D30" s="72">
        <v>2.15</v>
      </c>
      <c r="E30" s="73">
        <v>6.13</v>
      </c>
      <c r="F30" s="74">
        <v>1.68</v>
      </c>
      <c r="G30" s="6">
        <v>7.1</v>
      </c>
      <c r="H30" s="6">
        <v>6.58</v>
      </c>
      <c r="I30" s="6">
        <v>7.12</v>
      </c>
      <c r="J30" s="5">
        <v>20</v>
      </c>
      <c r="K30" s="5">
        <v>5</v>
      </c>
      <c r="L30" s="7">
        <v>2.5</v>
      </c>
      <c r="M30" s="6">
        <v>3.21</v>
      </c>
      <c r="N30" s="6">
        <v>1.04</v>
      </c>
      <c r="O30" s="6">
        <v>0</v>
      </c>
      <c r="P30" s="6">
        <v>0</v>
      </c>
      <c r="Q30" s="6">
        <v>1.8</v>
      </c>
      <c r="R30" s="6">
        <v>1.1399999999999999</v>
      </c>
      <c r="S30" s="6">
        <v>1.1399999999999999</v>
      </c>
      <c r="T30" s="6">
        <v>0.62</v>
      </c>
      <c r="U30" s="30">
        <v>0.216</v>
      </c>
      <c r="V30" s="5">
        <v>36</v>
      </c>
      <c r="W30" s="5">
        <v>1020</v>
      </c>
      <c r="X30" s="5">
        <v>5</v>
      </c>
      <c r="Y30" s="5">
        <v>1</v>
      </c>
      <c r="Z30" s="6">
        <v>20.05</v>
      </c>
      <c r="AA30" s="7">
        <v>182.9</v>
      </c>
      <c r="AB30" s="8">
        <f t="shared" si="1"/>
        <v>200.97503189356661</v>
      </c>
    </row>
    <row r="31" spans="1:28" x14ac:dyDescent="0.25">
      <c r="A31" s="9">
        <v>23</v>
      </c>
      <c r="B31" s="5">
        <v>57</v>
      </c>
      <c r="C31" s="70">
        <f t="shared" si="0"/>
        <v>15.833333333333332</v>
      </c>
      <c r="D31" s="72">
        <v>2.23</v>
      </c>
      <c r="E31" s="73">
        <v>5.8</v>
      </c>
      <c r="F31" s="74">
        <v>1.48</v>
      </c>
      <c r="G31" s="6">
        <v>7.09</v>
      </c>
      <c r="H31" s="6">
        <v>6.78</v>
      </c>
      <c r="I31" s="6">
        <v>7.15</v>
      </c>
      <c r="J31" s="5">
        <v>20</v>
      </c>
      <c r="K31" s="5">
        <v>5</v>
      </c>
      <c r="L31" s="7">
        <v>2.5</v>
      </c>
      <c r="M31" s="6">
        <v>3.78</v>
      </c>
      <c r="N31" s="6">
        <v>0.96</v>
      </c>
      <c r="O31" s="6">
        <v>0</v>
      </c>
      <c r="P31" s="6">
        <v>0</v>
      </c>
      <c r="Q31" s="6">
        <v>1.75</v>
      </c>
      <c r="R31" s="6">
        <v>1.1499999999999999</v>
      </c>
      <c r="S31" s="6">
        <v>1.2</v>
      </c>
      <c r="T31" s="6">
        <v>0.65</v>
      </c>
      <c r="U31" s="30">
        <v>0.216</v>
      </c>
      <c r="V31" s="5">
        <v>36</v>
      </c>
      <c r="W31" s="5">
        <v>1020</v>
      </c>
      <c r="X31" s="5">
        <v>5</v>
      </c>
      <c r="Y31" s="5">
        <v>1</v>
      </c>
      <c r="Z31" s="6">
        <v>15.41</v>
      </c>
      <c r="AA31" s="7">
        <v>182.9</v>
      </c>
      <c r="AB31" s="8">
        <f t="shared" si="1"/>
        <v>80.041006014215412</v>
      </c>
    </row>
    <row r="32" spans="1:28" x14ac:dyDescent="0.25">
      <c r="A32" s="9">
        <v>24</v>
      </c>
      <c r="B32" s="5">
        <v>57</v>
      </c>
      <c r="C32" s="70">
        <f t="shared" si="0"/>
        <v>15.833333333333332</v>
      </c>
      <c r="D32" s="72">
        <v>2.2000000000000002</v>
      </c>
      <c r="E32" s="73">
        <v>5.6</v>
      </c>
      <c r="F32" s="74">
        <v>1.55</v>
      </c>
      <c r="G32" s="6">
        <v>7.09</v>
      </c>
      <c r="H32" s="6">
        <v>6.65</v>
      </c>
      <c r="I32" s="6">
        <v>7.12</v>
      </c>
      <c r="J32" s="5">
        <v>20</v>
      </c>
      <c r="K32" s="5">
        <v>5</v>
      </c>
      <c r="L32" s="7">
        <v>2.5</v>
      </c>
      <c r="M32" s="6">
        <v>3.94</v>
      </c>
      <c r="N32" s="6">
        <v>1.87</v>
      </c>
      <c r="O32" s="6">
        <v>0</v>
      </c>
      <c r="P32" s="6">
        <v>0</v>
      </c>
      <c r="Q32" s="6">
        <v>1.9</v>
      </c>
      <c r="R32" s="6">
        <v>1.29</v>
      </c>
      <c r="S32" s="6">
        <v>1.49</v>
      </c>
      <c r="T32" s="6">
        <v>0.77</v>
      </c>
      <c r="U32" s="30">
        <v>0.216</v>
      </c>
      <c r="V32" s="5">
        <v>36</v>
      </c>
      <c r="W32" s="5">
        <v>1020</v>
      </c>
      <c r="X32" s="5">
        <v>5</v>
      </c>
      <c r="Y32" s="5">
        <v>1</v>
      </c>
      <c r="Z32" s="6">
        <v>15.41</v>
      </c>
      <c r="AA32" s="7">
        <v>182.9</v>
      </c>
      <c r="AB32" s="8">
        <f t="shared" si="1"/>
        <v>80.041006014215412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57</v>
      </c>
      <c r="C34" s="17">
        <f>SMALL(C9:C32,1)</f>
        <v>15.833333333333332</v>
      </c>
      <c r="D34" s="18"/>
      <c r="E34" s="18"/>
      <c r="F34" s="18"/>
      <c r="G34" s="17">
        <f>SMALL(G9:G32,1)</f>
        <v>6.94</v>
      </c>
      <c r="H34" s="17">
        <f t="shared" ref="H34:T34" si="2">SMALL(H9:H32,1)</f>
        <v>6.48</v>
      </c>
      <c r="I34" s="17">
        <f t="shared" si="2"/>
        <v>7.06</v>
      </c>
      <c r="J34" s="17">
        <f t="shared" si="2"/>
        <v>20</v>
      </c>
      <c r="K34" s="17">
        <f t="shared" si="2"/>
        <v>5</v>
      </c>
      <c r="L34" s="17">
        <f t="shared" si="2"/>
        <v>2.5</v>
      </c>
      <c r="M34" s="17">
        <f t="shared" si="2"/>
        <v>1.89</v>
      </c>
      <c r="N34" s="17">
        <f t="shared" si="2"/>
        <v>0.88</v>
      </c>
      <c r="O34" s="17">
        <f t="shared" si="2"/>
        <v>0</v>
      </c>
      <c r="P34" s="17">
        <f t="shared" si="2"/>
        <v>0</v>
      </c>
      <c r="Q34" s="17">
        <f t="shared" si="2"/>
        <v>1.21</v>
      </c>
      <c r="R34" s="17">
        <f t="shared" si="2"/>
        <v>0.82</v>
      </c>
      <c r="S34" s="17">
        <f t="shared" si="2"/>
        <v>1.1399999999999999</v>
      </c>
      <c r="T34" s="17">
        <f t="shared" si="2"/>
        <v>0.61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94.625</v>
      </c>
      <c r="C35" s="17">
        <f>AVERAGE(C9:C32)</f>
        <v>26.284722222222218</v>
      </c>
      <c r="D35" s="18"/>
      <c r="E35" s="18"/>
      <c r="F35" s="18"/>
      <c r="G35" s="17">
        <f>AVERAGE(G9:G32)</f>
        <v>7.1583333333333323</v>
      </c>
      <c r="H35" s="17">
        <f t="shared" ref="H35" si="3">AVERAGE(H9:H32)</f>
        <v>6.6495833333333332</v>
      </c>
      <c r="I35" s="17">
        <f t="shared" ref="I35:T35" si="4">AVERAGE(I9:I32)</f>
        <v>7.177083333333333</v>
      </c>
      <c r="J35" s="17">
        <f t="shared" si="4"/>
        <v>20</v>
      </c>
      <c r="K35" s="17">
        <f t="shared" si="4"/>
        <v>5</v>
      </c>
      <c r="L35" s="17">
        <f t="shared" si="4"/>
        <v>2.5</v>
      </c>
      <c r="M35" s="17">
        <f t="shared" si="4"/>
        <v>2.6175000000000002</v>
      </c>
      <c r="N35" s="17">
        <f t="shared" si="4"/>
        <v>1.2170833333333335</v>
      </c>
      <c r="O35" s="17">
        <f t="shared" si="4"/>
        <v>0</v>
      </c>
      <c r="P35" s="17">
        <f t="shared" si="4"/>
        <v>0</v>
      </c>
      <c r="Q35" s="17">
        <f t="shared" si="4"/>
        <v>1.5441666666666667</v>
      </c>
      <c r="R35" s="17">
        <f t="shared" si="4"/>
        <v>1.1108333333333336</v>
      </c>
      <c r="S35" s="17">
        <f t="shared" si="4"/>
        <v>1.5204166666666667</v>
      </c>
      <c r="T35" s="17">
        <f t="shared" si="4"/>
        <v>0.69499999999999984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110</v>
      </c>
      <c r="C36" s="17">
        <f>LARGE(C9:C32,1)</f>
        <v>30.555555555555554</v>
      </c>
      <c r="D36" s="18"/>
      <c r="E36" s="18"/>
      <c r="F36" s="18"/>
      <c r="G36" s="17">
        <f>LARGE(G9:G32,1)</f>
        <v>7.34</v>
      </c>
      <c r="H36" s="17">
        <f t="shared" ref="H36:T36" si="5">LARGE(H9:H32,1)</f>
        <v>6.88</v>
      </c>
      <c r="I36" s="17">
        <f t="shared" si="5"/>
        <v>7.25</v>
      </c>
      <c r="J36" s="17">
        <f t="shared" si="5"/>
        <v>20</v>
      </c>
      <c r="K36" s="17">
        <f t="shared" si="5"/>
        <v>5</v>
      </c>
      <c r="L36" s="17">
        <f t="shared" si="5"/>
        <v>2.5</v>
      </c>
      <c r="M36" s="17">
        <f t="shared" si="5"/>
        <v>3.94</v>
      </c>
      <c r="N36" s="17">
        <f t="shared" si="5"/>
        <v>1.92</v>
      </c>
      <c r="O36" s="17">
        <f t="shared" si="5"/>
        <v>0</v>
      </c>
      <c r="P36" s="17">
        <f t="shared" si="5"/>
        <v>0</v>
      </c>
      <c r="Q36" s="17">
        <f t="shared" si="5"/>
        <v>1.94</v>
      </c>
      <c r="R36" s="17">
        <f t="shared" si="5"/>
        <v>1.58</v>
      </c>
      <c r="S36" s="17">
        <f t="shared" si="5"/>
        <v>1.86</v>
      </c>
      <c r="T36" s="17">
        <f t="shared" si="5"/>
        <v>0.79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60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 t="s">
        <v>61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215" priority="34" stopIfTrue="1" operator="greaterThan">
      <formula>9</formula>
    </cfRule>
    <cfRule type="cellIs" dxfId="214" priority="35" stopIfTrue="1" operator="lessThan">
      <formula>6</formula>
    </cfRule>
  </conditionalFormatting>
  <conditionalFormatting sqref="L9:L32">
    <cfRule type="cellIs" dxfId="213" priority="21" stopIfTrue="1" operator="greaterThan">
      <formula>5</formula>
    </cfRule>
  </conditionalFormatting>
  <conditionalFormatting sqref="P9:P32">
    <cfRule type="cellIs" dxfId="212" priority="5" stopIfTrue="1" operator="greaterThan">
      <formula>0.5</formula>
    </cfRule>
  </conditionalFormatting>
  <conditionalFormatting sqref="S9:S32">
    <cfRule type="cellIs" dxfId="211" priority="1" stopIfTrue="1" operator="lessThan">
      <formula>0.5</formula>
    </cfRule>
    <cfRule type="cellIs" dxfId="210" priority="2" stopIfTrue="1" operator="greaterThan">
      <formula>2.5</formula>
    </cfRule>
  </conditionalFormatting>
  <conditionalFormatting sqref="T9:T32">
    <cfRule type="cellIs" dxfId="209" priority="3" stopIfTrue="1" operator="lessThan">
      <formula>0.6</formula>
    </cfRule>
    <cfRule type="cellIs" dxfId="208" priority="4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41"/>
  <sheetViews>
    <sheetView showGridLines="0" zoomScaleNormal="100" workbookViewId="0">
      <selection activeCell="P17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45517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57</v>
      </c>
      <c r="C9" s="70">
        <f t="shared" ref="C9:C13" si="0">B9/3.6</f>
        <v>15.833333333333332</v>
      </c>
      <c r="D9" s="72">
        <v>2.2999999999999998</v>
      </c>
      <c r="E9" s="73">
        <v>5.72</v>
      </c>
      <c r="F9" s="74">
        <v>1.59</v>
      </c>
      <c r="G9" s="6">
        <v>7.09</v>
      </c>
      <c r="H9" s="6">
        <v>6.65</v>
      </c>
      <c r="I9" s="6">
        <v>7.12</v>
      </c>
      <c r="J9" s="5">
        <v>20</v>
      </c>
      <c r="K9" s="5">
        <v>5</v>
      </c>
      <c r="L9" s="7">
        <v>2.5</v>
      </c>
      <c r="M9" s="6">
        <v>3.94</v>
      </c>
      <c r="N9" s="6">
        <v>1.87</v>
      </c>
      <c r="O9" s="6">
        <v>0</v>
      </c>
      <c r="P9" s="6">
        <v>0</v>
      </c>
      <c r="Q9" s="6">
        <v>1.9</v>
      </c>
      <c r="R9" s="6">
        <v>1.29</v>
      </c>
      <c r="S9" s="6">
        <v>1.49</v>
      </c>
      <c r="T9" s="6">
        <v>0.77</v>
      </c>
      <c r="U9" s="30">
        <v>0.216</v>
      </c>
      <c r="V9" s="5">
        <v>36</v>
      </c>
      <c r="W9" s="5">
        <v>1020</v>
      </c>
      <c r="X9" s="5">
        <v>5</v>
      </c>
      <c r="Y9" s="5">
        <v>1</v>
      </c>
      <c r="Z9" s="6">
        <v>15.41</v>
      </c>
      <c r="AA9" s="7">
        <v>182.9</v>
      </c>
      <c r="AB9" s="8">
        <f t="shared" ref="AB9" si="1">Z9*C9*60/AA9</f>
        <v>80.041006014215412</v>
      </c>
    </row>
    <row r="10" spans="1:28" x14ac:dyDescent="0.25">
      <c r="A10" s="9">
        <v>2</v>
      </c>
      <c r="B10" s="5">
        <v>57</v>
      </c>
      <c r="C10" s="70">
        <f t="shared" si="0"/>
        <v>15.833333333333332</v>
      </c>
      <c r="D10" s="75">
        <v>2.66</v>
      </c>
      <c r="E10" s="75">
        <v>3.92</v>
      </c>
      <c r="F10" s="75">
        <v>1.31</v>
      </c>
      <c r="G10" s="6">
        <v>7</v>
      </c>
      <c r="H10" s="6">
        <v>6.57</v>
      </c>
      <c r="I10" s="6">
        <v>7.22</v>
      </c>
      <c r="J10" s="5">
        <v>20</v>
      </c>
      <c r="K10" s="5">
        <v>5</v>
      </c>
      <c r="L10" s="7">
        <v>2.5</v>
      </c>
      <c r="M10" s="6">
        <v>4.72</v>
      </c>
      <c r="N10" s="6">
        <v>1.32</v>
      </c>
      <c r="O10" s="6">
        <v>0</v>
      </c>
      <c r="P10" s="6">
        <v>0</v>
      </c>
      <c r="Q10" s="6">
        <v>1.71</v>
      </c>
      <c r="R10" s="6">
        <v>1.5</v>
      </c>
      <c r="S10" s="6">
        <v>1.51</v>
      </c>
      <c r="T10" s="6">
        <v>0.79</v>
      </c>
      <c r="U10" s="30">
        <v>0.216</v>
      </c>
      <c r="V10" s="5">
        <v>36</v>
      </c>
      <c r="W10" s="5">
        <v>1020</v>
      </c>
      <c r="X10" s="5">
        <v>5</v>
      </c>
      <c r="Y10" s="5">
        <v>1</v>
      </c>
      <c r="Z10" s="6">
        <v>15.41</v>
      </c>
      <c r="AA10" s="7">
        <v>182.9</v>
      </c>
      <c r="AB10" s="8">
        <f t="shared" ref="AB10:AB32" si="2">Z10*C10*60/AA10</f>
        <v>80.041006014215412</v>
      </c>
    </row>
    <row r="11" spans="1:28" x14ac:dyDescent="0.25">
      <c r="A11" s="9">
        <v>3</v>
      </c>
      <c r="B11" s="5">
        <v>57</v>
      </c>
      <c r="C11" s="70">
        <f t="shared" si="0"/>
        <v>15.833333333333332</v>
      </c>
      <c r="D11" s="75">
        <v>2.27</v>
      </c>
      <c r="E11" s="75">
        <v>6.11</v>
      </c>
      <c r="F11" s="75">
        <v>1.68</v>
      </c>
      <c r="G11" s="6">
        <v>7.02</v>
      </c>
      <c r="H11" s="6">
        <v>6.6</v>
      </c>
      <c r="I11" s="6">
        <v>7.27</v>
      </c>
      <c r="J11" s="5">
        <v>20</v>
      </c>
      <c r="K11" s="5">
        <v>5</v>
      </c>
      <c r="L11" s="7">
        <v>2.5</v>
      </c>
      <c r="M11" s="6">
        <v>4.5599999999999996</v>
      </c>
      <c r="N11" s="6">
        <v>1.2</v>
      </c>
      <c r="O11" s="6">
        <v>0</v>
      </c>
      <c r="P11" s="6">
        <v>0</v>
      </c>
      <c r="Q11" s="6">
        <v>1.65</v>
      </c>
      <c r="R11" s="6">
        <v>1.31</v>
      </c>
      <c r="S11" s="6">
        <v>1.46</v>
      </c>
      <c r="T11" s="6">
        <v>0.76</v>
      </c>
      <c r="U11" s="30">
        <v>0.216</v>
      </c>
      <c r="V11" s="5">
        <v>36</v>
      </c>
      <c r="W11" s="5">
        <v>1020</v>
      </c>
      <c r="X11" s="5">
        <v>4</v>
      </c>
      <c r="Y11" s="5">
        <v>1</v>
      </c>
      <c r="Z11" s="6">
        <v>15.41</v>
      </c>
      <c r="AA11" s="7">
        <v>182.9</v>
      </c>
      <c r="AB11" s="8">
        <f t="shared" si="2"/>
        <v>80.041006014215412</v>
      </c>
    </row>
    <row r="12" spans="1:28" x14ac:dyDescent="0.25">
      <c r="A12" s="9">
        <v>4</v>
      </c>
      <c r="B12" s="5">
        <v>57</v>
      </c>
      <c r="C12" s="70">
        <f t="shared" si="0"/>
        <v>15.833333333333332</v>
      </c>
      <c r="D12" s="75">
        <v>2.69</v>
      </c>
      <c r="E12" s="75">
        <v>5.98</v>
      </c>
      <c r="F12" s="75">
        <v>1.52</v>
      </c>
      <c r="G12" s="6">
        <v>6.62</v>
      </c>
      <c r="H12" s="6">
        <v>6.61</v>
      </c>
      <c r="I12" s="6">
        <v>7.28</v>
      </c>
      <c r="J12" s="5">
        <v>20</v>
      </c>
      <c r="K12" s="5">
        <v>5</v>
      </c>
      <c r="L12" s="7">
        <v>2.5</v>
      </c>
      <c r="M12" s="6">
        <v>4.2300000000000004</v>
      </c>
      <c r="N12" s="6">
        <v>1.22</v>
      </c>
      <c r="O12" s="6">
        <v>0</v>
      </c>
      <c r="P12" s="6">
        <v>0</v>
      </c>
      <c r="Q12" s="6">
        <v>1.25</v>
      </c>
      <c r="R12" s="6">
        <v>1.0900000000000001</v>
      </c>
      <c r="S12" s="6">
        <v>1.5</v>
      </c>
      <c r="T12" s="6">
        <v>0.74</v>
      </c>
      <c r="U12" s="30">
        <v>0.216</v>
      </c>
      <c r="V12" s="5">
        <v>36</v>
      </c>
      <c r="W12" s="5">
        <v>1020</v>
      </c>
      <c r="X12" s="5">
        <v>4</v>
      </c>
      <c r="Y12" s="5">
        <v>1</v>
      </c>
      <c r="Z12" s="6">
        <v>15.41</v>
      </c>
      <c r="AA12" s="7">
        <v>182.9</v>
      </c>
      <c r="AB12" s="8">
        <f t="shared" si="2"/>
        <v>80.041006014215412</v>
      </c>
    </row>
    <row r="13" spans="1:28" x14ac:dyDescent="0.25">
      <c r="A13" s="9">
        <v>5</v>
      </c>
      <c r="B13" s="5">
        <v>57</v>
      </c>
      <c r="C13" s="70">
        <f t="shared" si="0"/>
        <v>15.833333333333332</v>
      </c>
      <c r="D13" s="75">
        <v>2.87</v>
      </c>
      <c r="E13" s="75">
        <v>5.1100000000000003</v>
      </c>
      <c r="F13" s="75">
        <v>1.48</v>
      </c>
      <c r="G13" s="6">
        <v>6.61</v>
      </c>
      <c r="H13" s="6">
        <v>6.62</v>
      </c>
      <c r="I13" s="6">
        <v>7.3</v>
      </c>
      <c r="J13" s="5">
        <v>20</v>
      </c>
      <c r="K13" s="5">
        <v>5</v>
      </c>
      <c r="L13" s="7">
        <v>2.5</v>
      </c>
      <c r="M13" s="6">
        <v>3.95</v>
      </c>
      <c r="N13" s="6">
        <v>0.98</v>
      </c>
      <c r="O13" s="6">
        <v>0</v>
      </c>
      <c r="P13" s="6">
        <v>0</v>
      </c>
      <c r="Q13" s="6">
        <v>1.19</v>
      </c>
      <c r="R13" s="6">
        <v>0.99</v>
      </c>
      <c r="S13" s="6">
        <v>1.55</v>
      </c>
      <c r="T13" s="6">
        <v>0.73</v>
      </c>
      <c r="U13" s="30">
        <v>0.216</v>
      </c>
      <c r="V13" s="5">
        <v>36</v>
      </c>
      <c r="W13" s="5">
        <v>1020</v>
      </c>
      <c r="X13" s="5">
        <v>4</v>
      </c>
      <c r="Y13" s="5">
        <v>1</v>
      </c>
      <c r="Z13" s="6">
        <v>15.41</v>
      </c>
      <c r="AA13" s="7">
        <v>182.9</v>
      </c>
      <c r="AB13" s="8">
        <f t="shared" si="2"/>
        <v>80.041006014215412</v>
      </c>
    </row>
    <row r="14" spans="1:28" x14ac:dyDescent="0.25">
      <c r="A14" s="9">
        <v>6</v>
      </c>
      <c r="B14" s="5">
        <v>57</v>
      </c>
      <c r="C14" s="70">
        <f t="shared" ref="C14:C32" si="3">B14/3.6</f>
        <v>15.833333333333332</v>
      </c>
      <c r="D14" s="72">
        <v>2.75</v>
      </c>
      <c r="E14" s="73">
        <v>5.98</v>
      </c>
      <c r="F14" s="74">
        <v>1.58</v>
      </c>
      <c r="G14" s="6">
        <v>6.99</v>
      </c>
      <c r="H14" s="6">
        <v>6.63</v>
      </c>
      <c r="I14" s="6">
        <v>7.33</v>
      </c>
      <c r="J14" s="5">
        <v>20</v>
      </c>
      <c r="K14" s="5">
        <v>5</v>
      </c>
      <c r="L14" s="7">
        <v>2.5</v>
      </c>
      <c r="M14" s="6">
        <v>3.54</v>
      </c>
      <c r="N14" s="6">
        <v>0.72</v>
      </c>
      <c r="O14" s="6">
        <v>0</v>
      </c>
      <c r="P14" s="6">
        <v>0</v>
      </c>
      <c r="Q14" s="6">
        <v>1.1499999999999999</v>
      </c>
      <c r="R14" s="6">
        <v>0.92</v>
      </c>
      <c r="S14" s="6">
        <v>1.64</v>
      </c>
      <c r="T14" s="6">
        <v>0.71</v>
      </c>
      <c r="U14" s="30">
        <v>0.216</v>
      </c>
      <c r="V14" s="5">
        <v>36</v>
      </c>
      <c r="W14" s="5">
        <v>1020</v>
      </c>
      <c r="X14" s="5">
        <v>4</v>
      </c>
      <c r="Y14" s="5">
        <v>1</v>
      </c>
      <c r="Z14" s="6">
        <v>15.41</v>
      </c>
      <c r="AA14" s="7">
        <v>182.9</v>
      </c>
      <c r="AB14" s="8">
        <f t="shared" si="2"/>
        <v>80.041006014215412</v>
      </c>
    </row>
    <row r="15" spans="1:28" x14ac:dyDescent="0.25">
      <c r="A15" s="9">
        <v>7</v>
      </c>
      <c r="B15" s="5">
        <v>118</v>
      </c>
      <c r="C15" s="70">
        <f t="shared" si="3"/>
        <v>32.777777777777779</v>
      </c>
      <c r="D15" s="19">
        <v>2.85</v>
      </c>
      <c r="E15" s="26">
        <v>6.25</v>
      </c>
      <c r="F15" s="20">
        <v>1.49</v>
      </c>
      <c r="G15" s="6">
        <v>6.98</v>
      </c>
      <c r="H15" s="6">
        <v>6.49</v>
      </c>
      <c r="I15" s="6">
        <v>7.3</v>
      </c>
      <c r="J15" s="5">
        <v>20</v>
      </c>
      <c r="K15" s="5">
        <v>5</v>
      </c>
      <c r="L15" s="7">
        <v>2.5</v>
      </c>
      <c r="M15" s="6">
        <v>5</v>
      </c>
      <c r="N15" s="6">
        <v>0.73</v>
      </c>
      <c r="O15" s="6">
        <v>0</v>
      </c>
      <c r="P15" s="6">
        <v>0</v>
      </c>
      <c r="Q15" s="6">
        <v>1.1599999999999999</v>
      </c>
      <c r="R15" s="6">
        <v>0.94</v>
      </c>
      <c r="S15" s="6">
        <v>1.63</v>
      </c>
      <c r="T15" s="6">
        <v>0.72</v>
      </c>
      <c r="U15" s="30">
        <v>0.216</v>
      </c>
      <c r="V15" s="5">
        <v>36</v>
      </c>
      <c r="W15" s="5">
        <v>1020</v>
      </c>
      <c r="X15" s="5">
        <v>4</v>
      </c>
      <c r="Y15" s="5">
        <v>1</v>
      </c>
      <c r="Z15" s="6">
        <v>7.44</v>
      </c>
      <c r="AA15" s="7">
        <v>182.9</v>
      </c>
      <c r="AB15" s="8">
        <f t="shared" si="2"/>
        <v>80</v>
      </c>
    </row>
    <row r="16" spans="1:28" x14ac:dyDescent="0.25">
      <c r="A16" s="9">
        <v>8</v>
      </c>
      <c r="B16" s="5">
        <v>118</v>
      </c>
      <c r="C16" s="70">
        <f t="shared" si="3"/>
        <v>32.777777777777779</v>
      </c>
      <c r="D16" s="19">
        <v>2.77</v>
      </c>
      <c r="E16" s="26">
        <v>8.1199999999999992</v>
      </c>
      <c r="F16" s="20">
        <v>1.65</v>
      </c>
      <c r="G16" s="6">
        <v>6.95</v>
      </c>
      <c r="H16" s="6">
        <v>6.5</v>
      </c>
      <c r="I16" s="6">
        <v>7.32</v>
      </c>
      <c r="J16" s="5">
        <v>20</v>
      </c>
      <c r="K16" s="5">
        <v>5</v>
      </c>
      <c r="L16" s="7">
        <v>2.5</v>
      </c>
      <c r="M16" s="6">
        <v>5.31</v>
      </c>
      <c r="N16" s="6">
        <v>0.82</v>
      </c>
      <c r="O16" s="6">
        <v>0</v>
      </c>
      <c r="P16" s="6">
        <v>0</v>
      </c>
      <c r="Q16" s="6">
        <v>1.17</v>
      </c>
      <c r="R16" s="6">
        <v>0.91</v>
      </c>
      <c r="S16" s="6">
        <v>1.62</v>
      </c>
      <c r="T16" s="6">
        <v>0.73</v>
      </c>
      <c r="U16" s="30">
        <v>0.216</v>
      </c>
      <c r="V16" s="5">
        <v>36</v>
      </c>
      <c r="W16" s="5">
        <v>1020</v>
      </c>
      <c r="X16" s="5">
        <v>4</v>
      </c>
      <c r="Y16" s="5">
        <v>1</v>
      </c>
      <c r="Z16" s="6">
        <v>7.44</v>
      </c>
      <c r="AA16" s="7">
        <v>182.9</v>
      </c>
      <c r="AB16" s="8">
        <f t="shared" si="2"/>
        <v>80</v>
      </c>
    </row>
    <row r="17" spans="1:28" x14ac:dyDescent="0.25">
      <c r="A17" s="9">
        <v>9</v>
      </c>
      <c r="B17" s="5">
        <v>106</v>
      </c>
      <c r="C17" s="70">
        <f t="shared" si="3"/>
        <v>29.444444444444443</v>
      </c>
      <c r="D17" s="19">
        <v>2.97</v>
      </c>
      <c r="E17" s="26">
        <v>7.72</v>
      </c>
      <c r="F17" s="20">
        <v>1.51</v>
      </c>
      <c r="G17" s="6">
        <v>6.93</v>
      </c>
      <c r="H17" s="6">
        <v>6.55</v>
      </c>
      <c r="I17" s="6">
        <v>7.31</v>
      </c>
      <c r="J17" s="5">
        <v>20</v>
      </c>
      <c r="K17" s="5">
        <v>5</v>
      </c>
      <c r="L17" s="7">
        <v>2.5</v>
      </c>
      <c r="M17" s="6">
        <v>5.39</v>
      </c>
      <c r="N17" s="6">
        <v>0.83</v>
      </c>
      <c r="O17" s="6">
        <v>0</v>
      </c>
      <c r="P17" s="6">
        <v>0</v>
      </c>
      <c r="Q17" s="6">
        <v>1.1499999999999999</v>
      </c>
      <c r="R17" s="6">
        <v>0.76</v>
      </c>
      <c r="S17" s="6">
        <v>1.55</v>
      </c>
      <c r="T17" s="6">
        <v>0.76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8.2799999999999994</v>
      </c>
      <c r="AA17" s="7">
        <v>182.9</v>
      </c>
      <c r="AB17" s="8">
        <f t="shared" si="2"/>
        <v>79.978130125751761</v>
      </c>
    </row>
    <row r="18" spans="1:28" x14ac:dyDescent="0.25">
      <c r="A18" s="9">
        <v>10</v>
      </c>
      <c r="B18" s="5">
        <v>106</v>
      </c>
      <c r="C18" s="70">
        <f t="shared" si="3"/>
        <v>29.444444444444443</v>
      </c>
      <c r="D18" s="19">
        <v>2.94</v>
      </c>
      <c r="E18" s="26">
        <v>7.64</v>
      </c>
      <c r="F18" s="20">
        <v>1.37</v>
      </c>
      <c r="G18" s="6">
        <v>6.95</v>
      </c>
      <c r="H18" s="6">
        <v>6.54</v>
      </c>
      <c r="I18" s="6">
        <v>7.32</v>
      </c>
      <c r="J18" s="5">
        <v>20</v>
      </c>
      <c r="K18" s="5">
        <v>5</v>
      </c>
      <c r="L18" s="7">
        <v>2.5</v>
      </c>
      <c r="M18" s="6">
        <v>4.29</v>
      </c>
      <c r="N18" s="6">
        <v>0.84</v>
      </c>
      <c r="O18" s="6">
        <v>0</v>
      </c>
      <c r="P18" s="6">
        <v>0</v>
      </c>
      <c r="Q18" s="6">
        <v>1.27</v>
      </c>
      <c r="R18" s="6">
        <v>1.02</v>
      </c>
      <c r="S18" s="6">
        <v>1.6</v>
      </c>
      <c r="T18" s="6">
        <v>0.75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8.2799999999999994</v>
      </c>
      <c r="AA18" s="7">
        <v>182.9</v>
      </c>
      <c r="AB18" s="8">
        <f t="shared" si="2"/>
        <v>79.978130125751761</v>
      </c>
    </row>
    <row r="19" spans="1:28" x14ac:dyDescent="0.25">
      <c r="A19" s="9">
        <v>11</v>
      </c>
      <c r="B19" s="5">
        <v>106</v>
      </c>
      <c r="C19" s="70">
        <f t="shared" si="3"/>
        <v>29.444444444444443</v>
      </c>
      <c r="D19" s="19">
        <v>3.04</v>
      </c>
      <c r="E19" s="26">
        <v>4.78</v>
      </c>
      <c r="F19" s="20">
        <v>0.9</v>
      </c>
      <c r="G19" s="6">
        <v>6.82</v>
      </c>
      <c r="H19" s="6">
        <v>6.57</v>
      </c>
      <c r="I19" s="6">
        <v>7.3</v>
      </c>
      <c r="J19" s="5">
        <v>20</v>
      </c>
      <c r="K19" s="5">
        <v>5</v>
      </c>
      <c r="L19" s="7">
        <v>2.5</v>
      </c>
      <c r="M19" s="6">
        <v>3.54</v>
      </c>
      <c r="N19" s="6">
        <v>0.81</v>
      </c>
      <c r="O19" s="6">
        <v>0</v>
      </c>
      <c r="P19" s="6">
        <v>0</v>
      </c>
      <c r="Q19" s="6">
        <v>1.37</v>
      </c>
      <c r="R19" s="6">
        <v>0.87</v>
      </c>
      <c r="S19" s="6">
        <v>1.17</v>
      </c>
      <c r="T19" s="6">
        <v>0.72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8.2799999999999994</v>
      </c>
      <c r="AA19" s="7">
        <v>182.9</v>
      </c>
      <c r="AB19" s="8">
        <f t="shared" si="2"/>
        <v>79.978130125751761</v>
      </c>
    </row>
    <row r="20" spans="1:28" x14ac:dyDescent="0.25">
      <c r="A20" s="9">
        <v>12</v>
      </c>
      <c r="B20" s="5">
        <v>106</v>
      </c>
      <c r="C20" s="70">
        <f t="shared" si="3"/>
        <v>29.444444444444443</v>
      </c>
      <c r="D20" s="19">
        <v>2.84</v>
      </c>
      <c r="E20" s="26">
        <v>3.35</v>
      </c>
      <c r="F20" s="20">
        <v>1</v>
      </c>
      <c r="G20" s="6">
        <v>6.87</v>
      </c>
      <c r="H20" s="6">
        <v>6.59</v>
      </c>
      <c r="I20" s="6">
        <v>7.3</v>
      </c>
      <c r="J20" s="5">
        <v>20</v>
      </c>
      <c r="K20" s="5">
        <v>5</v>
      </c>
      <c r="L20" s="7">
        <v>2.5</v>
      </c>
      <c r="M20" s="6">
        <v>3.58</v>
      </c>
      <c r="N20" s="6">
        <v>0.83</v>
      </c>
      <c r="O20" s="6">
        <v>0</v>
      </c>
      <c r="P20" s="6">
        <v>0</v>
      </c>
      <c r="Q20" s="6">
        <v>1.42</v>
      </c>
      <c r="R20" s="6">
        <v>0.82</v>
      </c>
      <c r="S20" s="6">
        <v>1.5</v>
      </c>
      <c r="T20" s="6">
        <v>0.73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8.2799999999999994</v>
      </c>
      <c r="AA20" s="7">
        <v>182.9</v>
      </c>
      <c r="AB20" s="8">
        <f t="shared" si="2"/>
        <v>79.978130125751761</v>
      </c>
    </row>
    <row r="21" spans="1:28" x14ac:dyDescent="0.25">
      <c r="A21" s="9">
        <v>13</v>
      </c>
      <c r="B21" s="5">
        <v>106</v>
      </c>
      <c r="C21" s="70">
        <f t="shared" si="3"/>
        <v>29.444444444444443</v>
      </c>
      <c r="D21" s="19">
        <v>2.54</v>
      </c>
      <c r="E21" s="26">
        <v>2.4700000000000002</v>
      </c>
      <c r="F21" s="20">
        <v>1.52</v>
      </c>
      <c r="G21" s="6">
        <v>6.8</v>
      </c>
      <c r="H21" s="6">
        <v>6.6</v>
      </c>
      <c r="I21" s="6">
        <v>7.29</v>
      </c>
      <c r="J21" s="5">
        <v>20</v>
      </c>
      <c r="K21" s="5">
        <v>5</v>
      </c>
      <c r="L21" s="7">
        <v>2.5</v>
      </c>
      <c r="M21" s="6">
        <v>3.51</v>
      </c>
      <c r="N21" s="6">
        <v>0.8</v>
      </c>
      <c r="O21" s="6">
        <v>0</v>
      </c>
      <c r="P21" s="6">
        <v>0</v>
      </c>
      <c r="Q21" s="6">
        <v>1.45</v>
      </c>
      <c r="R21" s="6">
        <v>0.85</v>
      </c>
      <c r="S21" s="6">
        <v>1.53</v>
      </c>
      <c r="T21" s="6">
        <v>0.71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8.2799999999999994</v>
      </c>
      <c r="AA21" s="7">
        <v>182.9</v>
      </c>
      <c r="AB21" s="8">
        <f t="shared" si="2"/>
        <v>79.978130125751761</v>
      </c>
    </row>
    <row r="22" spans="1:28" x14ac:dyDescent="0.25">
      <c r="A22" s="9">
        <v>14</v>
      </c>
      <c r="B22" s="5">
        <v>106</v>
      </c>
      <c r="C22" s="70">
        <f t="shared" si="3"/>
        <v>29.444444444444443</v>
      </c>
      <c r="D22" s="19">
        <v>2.33</v>
      </c>
      <c r="E22" s="22">
        <v>2.5299999999999998</v>
      </c>
      <c r="F22" s="20">
        <v>1.59</v>
      </c>
      <c r="G22" s="6">
        <v>6.75</v>
      </c>
      <c r="H22" s="6">
        <v>6.6</v>
      </c>
      <c r="I22" s="6">
        <v>7.28</v>
      </c>
      <c r="J22" s="5">
        <v>20</v>
      </c>
      <c r="K22" s="5">
        <v>5</v>
      </c>
      <c r="L22" s="7">
        <v>2.5</v>
      </c>
      <c r="M22" s="6">
        <v>4.49</v>
      </c>
      <c r="N22" s="6">
        <v>0.54</v>
      </c>
      <c r="O22" s="6">
        <v>0</v>
      </c>
      <c r="P22" s="6">
        <v>0</v>
      </c>
      <c r="Q22" s="6">
        <v>1.42</v>
      </c>
      <c r="R22" s="6">
        <v>0.92</v>
      </c>
      <c r="S22" s="6">
        <v>1.55</v>
      </c>
      <c r="T22" s="6">
        <v>0.72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8.2799999999999994</v>
      </c>
      <c r="AA22" s="7">
        <v>182.9</v>
      </c>
      <c r="AB22" s="8">
        <f t="shared" si="2"/>
        <v>79.978130125751761</v>
      </c>
    </row>
    <row r="23" spans="1:28" x14ac:dyDescent="0.25">
      <c r="A23" s="9">
        <v>15</v>
      </c>
      <c r="B23" s="5">
        <v>106</v>
      </c>
      <c r="C23" s="70">
        <f t="shared" si="3"/>
        <v>29.444444444444443</v>
      </c>
      <c r="D23" s="19">
        <v>2.11</v>
      </c>
      <c r="E23" s="22">
        <v>2.85</v>
      </c>
      <c r="F23" s="20">
        <v>1.63</v>
      </c>
      <c r="G23" s="6">
        <v>6.73</v>
      </c>
      <c r="H23" s="6">
        <v>6.6</v>
      </c>
      <c r="I23" s="6">
        <v>7.27</v>
      </c>
      <c r="J23" s="5">
        <v>20</v>
      </c>
      <c r="K23" s="5">
        <v>5</v>
      </c>
      <c r="L23" s="7">
        <v>2.5</v>
      </c>
      <c r="M23" s="6">
        <v>4.13</v>
      </c>
      <c r="N23" s="6">
        <v>0.73</v>
      </c>
      <c r="O23" s="6">
        <v>0</v>
      </c>
      <c r="P23" s="6">
        <v>0</v>
      </c>
      <c r="Q23" s="6">
        <v>1.46</v>
      </c>
      <c r="R23" s="6">
        <v>0.86</v>
      </c>
      <c r="S23" s="6">
        <v>1.53</v>
      </c>
      <c r="T23" s="6">
        <v>0.73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8.2799999999999994</v>
      </c>
      <c r="AA23" s="7">
        <v>182.9</v>
      </c>
      <c r="AB23" s="8">
        <f t="shared" si="2"/>
        <v>79.978130125751761</v>
      </c>
    </row>
    <row r="24" spans="1:28" x14ac:dyDescent="0.25">
      <c r="A24" s="9">
        <v>16</v>
      </c>
      <c r="B24" s="5">
        <v>106</v>
      </c>
      <c r="C24" s="70">
        <f t="shared" si="3"/>
        <v>29.444444444444443</v>
      </c>
      <c r="D24" s="19">
        <v>1.71</v>
      </c>
      <c r="E24" s="22">
        <v>4.2</v>
      </c>
      <c r="F24" s="20">
        <v>1.66</v>
      </c>
      <c r="G24" s="6">
        <v>6.76</v>
      </c>
      <c r="H24" s="6">
        <v>6.62</v>
      </c>
      <c r="I24" s="6">
        <v>7.27</v>
      </c>
      <c r="J24" s="5">
        <v>20</v>
      </c>
      <c r="K24" s="5">
        <v>5</v>
      </c>
      <c r="L24" s="7">
        <v>2.5</v>
      </c>
      <c r="M24" s="6">
        <v>4.76</v>
      </c>
      <c r="N24" s="6">
        <v>1.0900000000000001</v>
      </c>
      <c r="O24" s="6">
        <v>0</v>
      </c>
      <c r="P24" s="6">
        <v>0</v>
      </c>
      <c r="Q24" s="6">
        <v>1.49</v>
      </c>
      <c r="R24" s="6">
        <v>1.02</v>
      </c>
      <c r="S24" s="6">
        <v>1.5</v>
      </c>
      <c r="T24" s="6">
        <v>0.76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8.2799999999999994</v>
      </c>
      <c r="AA24" s="7">
        <v>182.9</v>
      </c>
      <c r="AB24" s="8">
        <f t="shared" si="2"/>
        <v>79.978130125751761</v>
      </c>
    </row>
    <row r="25" spans="1:28" x14ac:dyDescent="0.25">
      <c r="A25" s="9">
        <v>17</v>
      </c>
      <c r="B25" s="5">
        <v>106</v>
      </c>
      <c r="C25" s="70">
        <f t="shared" si="3"/>
        <v>29.444444444444443</v>
      </c>
      <c r="D25" s="19">
        <v>1.61</v>
      </c>
      <c r="E25" s="22">
        <v>4.58</v>
      </c>
      <c r="F25" s="20">
        <v>1.65</v>
      </c>
      <c r="G25" s="6">
        <v>6.82</v>
      </c>
      <c r="H25" s="6">
        <v>6.61</v>
      </c>
      <c r="I25" s="6">
        <v>7.26</v>
      </c>
      <c r="J25" s="5">
        <v>20</v>
      </c>
      <c r="K25" s="5">
        <v>5</v>
      </c>
      <c r="L25" s="7">
        <v>2.5</v>
      </c>
      <c r="M25" s="6">
        <v>4.0199999999999996</v>
      </c>
      <c r="N25" s="6">
        <v>1.81</v>
      </c>
      <c r="O25" s="6">
        <v>0</v>
      </c>
      <c r="P25" s="6">
        <v>0</v>
      </c>
      <c r="Q25" s="6">
        <v>1.53</v>
      </c>
      <c r="R25" s="6">
        <v>1.08</v>
      </c>
      <c r="S25" s="6">
        <v>1.53</v>
      </c>
      <c r="T25" s="6">
        <v>0.75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8.2799999999999994</v>
      </c>
      <c r="AA25" s="7">
        <v>182.9</v>
      </c>
      <c r="AB25" s="8">
        <f t="shared" si="2"/>
        <v>79.978130125751761</v>
      </c>
    </row>
    <row r="26" spans="1:28" x14ac:dyDescent="0.25">
      <c r="A26" s="9">
        <v>18</v>
      </c>
      <c r="B26" s="5">
        <v>106</v>
      </c>
      <c r="C26" s="70">
        <f t="shared" si="3"/>
        <v>29.444444444444443</v>
      </c>
      <c r="D26" s="19">
        <v>1.37</v>
      </c>
      <c r="E26" s="22">
        <v>5.45</v>
      </c>
      <c r="F26" s="20">
        <v>1.61</v>
      </c>
      <c r="G26" s="6">
        <v>6.76</v>
      </c>
      <c r="H26" s="6">
        <v>6.62</v>
      </c>
      <c r="I26" s="6">
        <v>7.25</v>
      </c>
      <c r="J26" s="5">
        <v>20</v>
      </c>
      <c r="K26" s="5">
        <v>5</v>
      </c>
      <c r="L26" s="7">
        <v>2.5</v>
      </c>
      <c r="M26" s="6">
        <v>5.37</v>
      </c>
      <c r="N26" s="6">
        <v>1.7889999999999999</v>
      </c>
      <c r="O26" s="6">
        <v>0</v>
      </c>
      <c r="P26" s="6">
        <v>0</v>
      </c>
      <c r="Q26" s="6">
        <v>1.47</v>
      </c>
      <c r="R26" s="6">
        <v>1.05</v>
      </c>
      <c r="S26" s="6">
        <v>1.57</v>
      </c>
      <c r="T26" s="6">
        <v>0.72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8.2799999999999994</v>
      </c>
      <c r="AA26" s="7">
        <v>182.9</v>
      </c>
      <c r="AB26" s="8">
        <f t="shared" si="2"/>
        <v>79.978130125751761</v>
      </c>
    </row>
    <row r="27" spans="1:28" x14ac:dyDescent="0.25">
      <c r="A27" s="9">
        <v>19</v>
      </c>
      <c r="B27" s="5">
        <v>106</v>
      </c>
      <c r="C27" s="70">
        <f t="shared" si="3"/>
        <v>29.444444444444443</v>
      </c>
      <c r="D27" s="19">
        <v>1.55</v>
      </c>
      <c r="E27" s="22">
        <v>4.67</v>
      </c>
      <c r="F27" s="20">
        <v>1.34</v>
      </c>
      <c r="G27" s="6">
        <v>7.07</v>
      </c>
      <c r="H27" s="6">
        <v>6.82</v>
      </c>
      <c r="I27" s="6">
        <v>7.26</v>
      </c>
      <c r="J27" s="5">
        <v>20</v>
      </c>
      <c r="K27" s="5">
        <v>5</v>
      </c>
      <c r="L27" s="7">
        <v>2.5</v>
      </c>
      <c r="M27" s="6">
        <v>3.75</v>
      </c>
      <c r="N27" s="6">
        <v>1.48</v>
      </c>
      <c r="O27" s="6">
        <v>0</v>
      </c>
      <c r="P27" s="6">
        <v>0</v>
      </c>
      <c r="Q27" s="6">
        <v>1.4</v>
      </c>
      <c r="R27" s="6">
        <v>0.89</v>
      </c>
      <c r="S27" s="6">
        <v>1.46</v>
      </c>
      <c r="T27" s="6">
        <v>0.64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10</v>
      </c>
      <c r="AA27" s="7">
        <v>182.9</v>
      </c>
      <c r="AB27" s="8">
        <f t="shared" si="2"/>
        <v>96.591944596318569</v>
      </c>
    </row>
    <row r="28" spans="1:28" x14ac:dyDescent="0.25">
      <c r="A28" s="9">
        <v>20</v>
      </c>
      <c r="B28" s="5">
        <v>106</v>
      </c>
      <c r="C28" s="70">
        <f t="shared" si="3"/>
        <v>29.444444444444443</v>
      </c>
      <c r="D28" s="19">
        <v>1.58</v>
      </c>
      <c r="E28" s="22">
        <v>5.03</v>
      </c>
      <c r="F28" s="20">
        <v>1.41</v>
      </c>
      <c r="G28" s="6">
        <v>7.25</v>
      </c>
      <c r="H28" s="6">
        <v>6.86</v>
      </c>
      <c r="I28" s="6">
        <v>7.27</v>
      </c>
      <c r="J28" s="5">
        <v>20</v>
      </c>
      <c r="K28" s="5">
        <v>5</v>
      </c>
      <c r="L28" s="7">
        <v>2.5</v>
      </c>
      <c r="M28" s="6">
        <v>2.71</v>
      </c>
      <c r="N28" s="6">
        <v>1.1200000000000001</v>
      </c>
      <c r="O28" s="6">
        <v>0</v>
      </c>
      <c r="P28" s="6">
        <v>0</v>
      </c>
      <c r="Q28" s="6">
        <v>1.55</v>
      </c>
      <c r="R28" s="6">
        <v>1.08</v>
      </c>
      <c r="S28" s="6">
        <v>1.54</v>
      </c>
      <c r="T28" s="6">
        <v>0.7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12</v>
      </c>
      <c r="AA28" s="7">
        <v>182.9</v>
      </c>
      <c r="AB28" s="8">
        <f t="shared" si="2"/>
        <v>115.91033351558228</v>
      </c>
    </row>
    <row r="29" spans="1:28" x14ac:dyDescent="0.25">
      <c r="A29" s="9">
        <v>21</v>
      </c>
      <c r="B29" s="5">
        <v>71</v>
      </c>
      <c r="C29" s="70">
        <f t="shared" si="3"/>
        <v>19.722222222222221</v>
      </c>
      <c r="D29" s="19">
        <v>1.54</v>
      </c>
      <c r="E29" s="22">
        <v>3.5</v>
      </c>
      <c r="F29" s="20">
        <v>1.37</v>
      </c>
      <c r="G29" s="6">
        <v>7.36</v>
      </c>
      <c r="H29" s="6">
        <v>6.88</v>
      </c>
      <c r="I29" s="6">
        <v>7.27</v>
      </c>
      <c r="J29" s="5">
        <v>20</v>
      </c>
      <c r="K29" s="5">
        <v>5</v>
      </c>
      <c r="L29" s="7">
        <v>2.5</v>
      </c>
      <c r="M29" s="6">
        <v>2.1800000000000002</v>
      </c>
      <c r="N29" s="6">
        <v>0.82</v>
      </c>
      <c r="O29" s="6">
        <v>0</v>
      </c>
      <c r="P29" s="6">
        <v>0</v>
      </c>
      <c r="Q29" s="6">
        <v>1.74</v>
      </c>
      <c r="R29" s="6">
        <v>1.21</v>
      </c>
      <c r="S29" s="6">
        <v>1.66</v>
      </c>
      <c r="T29" s="6">
        <v>0.75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18</v>
      </c>
      <c r="AA29" s="7">
        <v>182.9</v>
      </c>
      <c r="AB29" s="8">
        <f t="shared" si="2"/>
        <v>116.45708037178785</v>
      </c>
    </row>
    <row r="30" spans="1:28" x14ac:dyDescent="0.25">
      <c r="A30" s="9">
        <v>22</v>
      </c>
      <c r="B30" s="5">
        <v>71</v>
      </c>
      <c r="C30" s="70">
        <f t="shared" si="3"/>
        <v>19.722222222222221</v>
      </c>
      <c r="D30" s="19">
        <v>1.52</v>
      </c>
      <c r="E30" s="22">
        <v>2.9</v>
      </c>
      <c r="F30" s="20">
        <v>1.45</v>
      </c>
      <c r="G30" s="6">
        <v>7.4</v>
      </c>
      <c r="H30" s="6">
        <v>6.89</v>
      </c>
      <c r="I30" s="6">
        <v>7.26</v>
      </c>
      <c r="J30" s="5">
        <v>20</v>
      </c>
      <c r="K30" s="5">
        <v>5</v>
      </c>
      <c r="L30" s="7">
        <v>2.5</v>
      </c>
      <c r="M30" s="6">
        <v>1.66</v>
      </c>
      <c r="N30" s="6">
        <v>0.51</v>
      </c>
      <c r="O30" s="6">
        <v>0</v>
      </c>
      <c r="P30" s="6">
        <v>0</v>
      </c>
      <c r="Q30" s="6">
        <v>2.08</v>
      </c>
      <c r="R30" s="6">
        <v>1.53</v>
      </c>
      <c r="S30" s="6">
        <v>1.85</v>
      </c>
      <c r="T30" s="6">
        <v>0.71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20</v>
      </c>
      <c r="AA30" s="7">
        <v>182.9</v>
      </c>
      <c r="AB30" s="8">
        <f t="shared" si="2"/>
        <v>129.3967559686532</v>
      </c>
    </row>
    <row r="31" spans="1:28" x14ac:dyDescent="0.25">
      <c r="A31" s="9">
        <v>23</v>
      </c>
      <c r="B31" s="5">
        <v>70</v>
      </c>
      <c r="C31" s="70">
        <f t="shared" si="3"/>
        <v>19.444444444444443</v>
      </c>
      <c r="D31" s="19">
        <v>1.45</v>
      </c>
      <c r="E31" s="22">
        <v>3.3</v>
      </c>
      <c r="F31" s="20">
        <v>1.57</v>
      </c>
      <c r="G31" s="6">
        <v>7.29</v>
      </c>
      <c r="H31" s="6">
        <v>6.84</v>
      </c>
      <c r="I31" s="6">
        <v>7.25</v>
      </c>
      <c r="J31" s="5">
        <v>20</v>
      </c>
      <c r="K31" s="5">
        <v>5</v>
      </c>
      <c r="L31" s="7">
        <v>2.5</v>
      </c>
      <c r="M31" s="6">
        <v>1.64</v>
      </c>
      <c r="N31" s="6">
        <v>0.43</v>
      </c>
      <c r="O31" s="6">
        <v>0</v>
      </c>
      <c r="P31" s="6">
        <v>0</v>
      </c>
      <c r="Q31" s="6">
        <v>1.97</v>
      </c>
      <c r="R31" s="6">
        <v>1.46</v>
      </c>
      <c r="S31" s="6">
        <v>1.91</v>
      </c>
      <c r="T31" s="6">
        <v>0.69</v>
      </c>
      <c r="U31" s="30">
        <v>0.216</v>
      </c>
      <c r="V31" s="5">
        <v>36</v>
      </c>
      <c r="W31" s="5">
        <v>1020</v>
      </c>
      <c r="X31" s="5">
        <v>5</v>
      </c>
      <c r="Y31" s="5">
        <v>2</v>
      </c>
      <c r="Z31" s="6">
        <v>20</v>
      </c>
      <c r="AA31" s="7">
        <v>182.9</v>
      </c>
      <c r="AB31" s="8">
        <f t="shared" si="2"/>
        <v>127.57426644796791</v>
      </c>
    </row>
    <row r="32" spans="1:28" x14ac:dyDescent="0.25">
      <c r="A32" s="9">
        <v>24</v>
      </c>
      <c r="B32" s="5">
        <v>70</v>
      </c>
      <c r="C32" s="70">
        <f t="shared" si="3"/>
        <v>19.444444444444443</v>
      </c>
      <c r="D32" s="19">
        <v>1.56</v>
      </c>
      <c r="E32" s="22">
        <v>2.78</v>
      </c>
      <c r="F32" s="20">
        <v>1.49</v>
      </c>
      <c r="G32" s="6">
        <v>7.22</v>
      </c>
      <c r="H32" s="6">
        <v>6.76</v>
      </c>
      <c r="I32" s="6">
        <v>7.23</v>
      </c>
      <c r="J32" s="5">
        <v>15</v>
      </c>
      <c r="K32" s="5">
        <v>5</v>
      </c>
      <c r="L32" s="7">
        <v>2.5</v>
      </c>
      <c r="M32" s="6">
        <v>1.61</v>
      </c>
      <c r="N32" s="6">
        <v>0.37</v>
      </c>
      <c r="O32" s="6">
        <v>0</v>
      </c>
      <c r="P32" s="6">
        <v>0</v>
      </c>
      <c r="Q32" s="6">
        <v>1.83</v>
      </c>
      <c r="R32" s="6">
        <v>1.39</v>
      </c>
      <c r="S32" s="6">
        <v>1.99</v>
      </c>
      <c r="T32" s="6">
        <v>0.67</v>
      </c>
      <c r="U32" s="30">
        <v>0.216</v>
      </c>
      <c r="V32" s="5">
        <v>36</v>
      </c>
      <c r="W32" s="5">
        <v>1020</v>
      </c>
      <c r="X32" s="5">
        <v>5</v>
      </c>
      <c r="Y32" s="5">
        <v>2</v>
      </c>
      <c r="Z32" s="6">
        <v>20</v>
      </c>
      <c r="AA32" s="7">
        <v>182.9</v>
      </c>
      <c r="AB32" s="8">
        <f t="shared" si="2"/>
        <v>127.57426644796791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57</v>
      </c>
      <c r="C34" s="17">
        <f>SMALL(C9:C32,1)</f>
        <v>15.833333333333332</v>
      </c>
      <c r="D34" s="18"/>
      <c r="E34" s="18"/>
      <c r="F34" s="18"/>
      <c r="G34" s="17">
        <f>SMALL(G9:G32,1)</f>
        <v>6.61</v>
      </c>
      <c r="H34" s="17">
        <f t="shared" ref="H34:T34" si="4">SMALL(H9:H32,1)</f>
        <v>6.49</v>
      </c>
      <c r="I34" s="17">
        <f t="shared" si="4"/>
        <v>7.12</v>
      </c>
      <c r="J34" s="17">
        <f t="shared" si="4"/>
        <v>15</v>
      </c>
      <c r="K34" s="17">
        <f t="shared" si="4"/>
        <v>5</v>
      </c>
      <c r="L34" s="17">
        <f t="shared" si="4"/>
        <v>2.5</v>
      </c>
      <c r="M34" s="17">
        <f t="shared" si="4"/>
        <v>1.61</v>
      </c>
      <c r="N34" s="17">
        <f t="shared" si="4"/>
        <v>0.37</v>
      </c>
      <c r="O34" s="17">
        <f t="shared" si="4"/>
        <v>0</v>
      </c>
      <c r="P34" s="17">
        <f t="shared" si="4"/>
        <v>0</v>
      </c>
      <c r="Q34" s="17">
        <f t="shared" si="4"/>
        <v>1.1499999999999999</v>
      </c>
      <c r="R34" s="17">
        <f t="shared" si="4"/>
        <v>0.76</v>
      </c>
      <c r="S34" s="17">
        <f t="shared" si="4"/>
        <v>1.17</v>
      </c>
      <c r="T34" s="17">
        <f t="shared" si="4"/>
        <v>0.64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88.833333333333329</v>
      </c>
      <c r="C35" s="17">
        <f>AVERAGE(C9:C32)</f>
        <v>24.675925925925927</v>
      </c>
      <c r="D35" s="18"/>
      <c r="E35" s="18"/>
      <c r="F35" s="18"/>
      <c r="G35" s="17">
        <f>AVERAGE(G9:G32)</f>
        <v>6.9600000000000017</v>
      </c>
      <c r="H35" s="17">
        <f t="shared" ref="H35:T35" si="5">AVERAGE(H9:H32)</f>
        <v>6.6508333333333338</v>
      </c>
      <c r="I35" s="17">
        <f t="shared" si="5"/>
        <v>7.2720833333333319</v>
      </c>
      <c r="J35" s="17">
        <f t="shared" si="5"/>
        <v>19.791666666666668</v>
      </c>
      <c r="K35" s="17">
        <f t="shared" si="5"/>
        <v>5</v>
      </c>
      <c r="L35" s="17">
        <f t="shared" si="5"/>
        <v>2.5</v>
      </c>
      <c r="M35" s="17">
        <f t="shared" si="5"/>
        <v>3.8283333333333331</v>
      </c>
      <c r="N35" s="17">
        <f t="shared" si="5"/>
        <v>0.98579166666666695</v>
      </c>
      <c r="O35" s="17">
        <f t="shared" si="5"/>
        <v>0</v>
      </c>
      <c r="P35" s="17">
        <f t="shared" si="5"/>
        <v>0</v>
      </c>
      <c r="Q35" s="17">
        <f t="shared" si="5"/>
        <v>1.490833333333333</v>
      </c>
      <c r="R35" s="17">
        <f t="shared" si="5"/>
        <v>1.0733333333333335</v>
      </c>
      <c r="S35" s="17">
        <f t="shared" si="5"/>
        <v>1.5766666666666669</v>
      </c>
      <c r="T35" s="17">
        <f t="shared" si="5"/>
        <v>0.72750000000000015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118</v>
      </c>
      <c r="C36" s="17">
        <f>LARGE(C9:C32,1)</f>
        <v>32.777777777777779</v>
      </c>
      <c r="D36" s="18"/>
      <c r="E36" s="18"/>
      <c r="F36" s="18"/>
      <c r="G36" s="17">
        <f>LARGE(G9:G32,1)</f>
        <v>7.4</v>
      </c>
      <c r="H36" s="17">
        <f t="shared" ref="H36:T36" si="6">LARGE(H9:H32,1)</f>
        <v>6.89</v>
      </c>
      <c r="I36" s="17">
        <f t="shared" si="6"/>
        <v>7.33</v>
      </c>
      <c r="J36" s="17">
        <f t="shared" si="6"/>
        <v>20</v>
      </c>
      <c r="K36" s="17">
        <f t="shared" si="6"/>
        <v>5</v>
      </c>
      <c r="L36" s="17">
        <f t="shared" si="6"/>
        <v>2.5</v>
      </c>
      <c r="M36" s="17">
        <f t="shared" si="6"/>
        <v>5.39</v>
      </c>
      <c r="N36" s="17">
        <f t="shared" si="6"/>
        <v>1.87</v>
      </c>
      <c r="O36" s="17">
        <f t="shared" si="6"/>
        <v>0</v>
      </c>
      <c r="P36" s="17">
        <f t="shared" si="6"/>
        <v>0</v>
      </c>
      <c r="Q36" s="17">
        <f t="shared" si="6"/>
        <v>2.08</v>
      </c>
      <c r="R36" s="17">
        <f t="shared" si="6"/>
        <v>1.53</v>
      </c>
      <c r="S36" s="17">
        <f t="shared" si="6"/>
        <v>1.99</v>
      </c>
      <c r="T36" s="17">
        <f t="shared" si="6"/>
        <v>0.79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207" priority="12" stopIfTrue="1" operator="greaterThan">
      <formula>9</formula>
    </cfRule>
    <cfRule type="cellIs" dxfId="206" priority="13" stopIfTrue="1" operator="lessThan">
      <formula>6</formula>
    </cfRule>
  </conditionalFormatting>
  <conditionalFormatting sqref="L9:L32">
    <cfRule type="cellIs" dxfId="205" priority="1" stopIfTrue="1" operator="greaterThan">
      <formula>5</formula>
    </cfRule>
  </conditionalFormatting>
  <conditionalFormatting sqref="P9:P32">
    <cfRule type="cellIs" dxfId="204" priority="2" stopIfTrue="1" operator="greaterThan">
      <formula>0.5</formula>
    </cfRule>
  </conditionalFormatting>
  <conditionalFormatting sqref="R14:R32">
    <cfRule type="cellIs" dxfId="203" priority="40" stopIfTrue="1" operator="greaterThan">
      <formula>2.5</formula>
    </cfRule>
    <cfRule type="cellIs" dxfId="202" priority="39" stopIfTrue="1" operator="lessThan">
      <formula>0.5</formula>
    </cfRule>
  </conditionalFormatting>
  <conditionalFormatting sqref="S9:S32">
    <cfRule type="cellIs" dxfId="201" priority="11" stopIfTrue="1" operator="greaterThan">
      <formula>2.5</formula>
    </cfRule>
    <cfRule type="cellIs" dxfId="200" priority="10" stopIfTrue="1" operator="lessThan">
      <formula>0.5</formula>
    </cfRule>
  </conditionalFormatting>
  <conditionalFormatting sqref="T9:T32">
    <cfRule type="cellIs" dxfId="199" priority="14" stopIfTrue="1" operator="lessThan">
      <formula>0.6</formula>
    </cfRule>
    <cfRule type="cellIs" dxfId="198" priority="15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46"/>
  <sheetViews>
    <sheetView showGridLines="0" zoomScaleNormal="100" workbookViewId="0">
      <selection activeCell="P16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45518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70</v>
      </c>
      <c r="C9" s="70">
        <f>B9/3.6</f>
        <v>19.444444444444443</v>
      </c>
      <c r="D9" s="19">
        <v>1.74</v>
      </c>
      <c r="E9" s="22">
        <v>3.32</v>
      </c>
      <c r="F9" s="20">
        <v>1.56</v>
      </c>
      <c r="G9" s="6">
        <v>7.07</v>
      </c>
      <c r="H9" s="6">
        <v>6.64</v>
      </c>
      <c r="I9" s="6">
        <v>7.22</v>
      </c>
      <c r="J9" s="5">
        <v>15</v>
      </c>
      <c r="K9" s="5">
        <v>5</v>
      </c>
      <c r="L9" s="7">
        <v>2.5</v>
      </c>
      <c r="M9" s="6">
        <v>1.6</v>
      </c>
      <c r="N9" s="6">
        <v>0.31</v>
      </c>
      <c r="O9" s="6">
        <v>0</v>
      </c>
      <c r="P9" s="6">
        <v>0</v>
      </c>
      <c r="Q9" s="6">
        <v>1.72</v>
      </c>
      <c r="R9" s="6">
        <v>1.36</v>
      </c>
      <c r="S9" s="6">
        <v>1.95</v>
      </c>
      <c r="T9" s="6">
        <v>0.76</v>
      </c>
      <c r="U9" s="30">
        <v>0.216</v>
      </c>
      <c r="V9" s="5">
        <v>36</v>
      </c>
      <c r="W9" s="5">
        <v>1020</v>
      </c>
      <c r="X9" s="5">
        <v>5</v>
      </c>
      <c r="Y9" s="5">
        <v>2</v>
      </c>
      <c r="Z9" s="6">
        <v>20</v>
      </c>
      <c r="AA9" s="7">
        <v>182.9</v>
      </c>
      <c r="AB9" s="8">
        <f t="shared" ref="AB9:AB32" si="0">Z9*C9*60/AA9</f>
        <v>127.57426644796791</v>
      </c>
    </row>
    <row r="10" spans="1:28" x14ac:dyDescent="0.25">
      <c r="A10" s="9">
        <v>2</v>
      </c>
      <c r="B10" s="5">
        <v>70</v>
      </c>
      <c r="C10" s="70">
        <f t="shared" ref="C10:C32" si="1">B10/3.6</f>
        <v>19.444444444444443</v>
      </c>
      <c r="D10" s="21">
        <v>1.76</v>
      </c>
      <c r="E10" s="21">
        <v>3.87</v>
      </c>
      <c r="F10" s="21">
        <v>1.6</v>
      </c>
      <c r="G10" s="6">
        <v>7.23</v>
      </c>
      <c r="H10" s="6">
        <v>6.73</v>
      </c>
      <c r="I10" s="6">
        <v>7.15</v>
      </c>
      <c r="J10" s="5">
        <v>15</v>
      </c>
      <c r="K10" s="5">
        <v>5</v>
      </c>
      <c r="L10" s="7">
        <v>2.5</v>
      </c>
      <c r="M10" s="6">
        <v>1.61</v>
      </c>
      <c r="N10" s="6">
        <v>0.54</v>
      </c>
      <c r="O10" s="6">
        <v>0</v>
      </c>
      <c r="P10" s="6">
        <v>0</v>
      </c>
      <c r="Q10" s="6">
        <v>1.8</v>
      </c>
      <c r="R10" s="6">
        <v>1.27</v>
      </c>
      <c r="S10" s="6">
        <v>2.0299999999999998</v>
      </c>
      <c r="T10" s="6">
        <v>0.67</v>
      </c>
      <c r="U10" s="30">
        <v>0.216</v>
      </c>
      <c r="V10" s="5">
        <v>36</v>
      </c>
      <c r="W10" s="5">
        <v>1020</v>
      </c>
      <c r="X10" s="5">
        <v>5</v>
      </c>
      <c r="Y10" s="5">
        <v>2</v>
      </c>
      <c r="Z10" s="6">
        <v>20</v>
      </c>
      <c r="AA10" s="7">
        <v>182.9</v>
      </c>
      <c r="AB10" s="8">
        <f t="shared" si="0"/>
        <v>127.57426644796791</v>
      </c>
    </row>
    <row r="11" spans="1:28" x14ac:dyDescent="0.25">
      <c r="A11" s="9">
        <v>3</v>
      </c>
      <c r="B11" s="5">
        <v>70</v>
      </c>
      <c r="C11" s="70">
        <f t="shared" si="1"/>
        <v>19.444444444444443</v>
      </c>
      <c r="D11" s="21">
        <v>1.73</v>
      </c>
      <c r="E11" s="21">
        <v>5</v>
      </c>
      <c r="F11" s="21">
        <v>1.66</v>
      </c>
      <c r="G11" s="6">
        <v>7.25</v>
      </c>
      <c r="H11" s="6">
        <v>6.76</v>
      </c>
      <c r="I11" s="6">
        <v>7.11</v>
      </c>
      <c r="J11" s="5">
        <v>15</v>
      </c>
      <c r="K11" s="5">
        <v>5</v>
      </c>
      <c r="L11" s="7">
        <v>2.5</v>
      </c>
      <c r="M11" s="6">
        <v>1.63</v>
      </c>
      <c r="N11" s="6">
        <v>0.56000000000000005</v>
      </c>
      <c r="O11" s="6">
        <v>0</v>
      </c>
      <c r="P11" s="6">
        <v>0</v>
      </c>
      <c r="Q11" s="6">
        <v>1.84</v>
      </c>
      <c r="R11" s="6">
        <v>1.25</v>
      </c>
      <c r="S11" s="6">
        <v>2.06</v>
      </c>
      <c r="T11" s="6">
        <v>0.72</v>
      </c>
      <c r="U11" s="30">
        <v>0.216</v>
      </c>
      <c r="V11" s="5">
        <v>36</v>
      </c>
      <c r="W11" s="5">
        <v>1020</v>
      </c>
      <c r="X11" s="5">
        <v>5</v>
      </c>
      <c r="Y11" s="5">
        <v>2</v>
      </c>
      <c r="Z11" s="6">
        <v>20</v>
      </c>
      <c r="AA11" s="7">
        <v>182.9</v>
      </c>
      <c r="AB11" s="8">
        <f t="shared" si="0"/>
        <v>127.57426644796791</v>
      </c>
    </row>
    <row r="12" spans="1:28" x14ac:dyDescent="0.25">
      <c r="A12" s="9">
        <v>4</v>
      </c>
      <c r="B12" s="5">
        <v>70</v>
      </c>
      <c r="C12" s="70">
        <f t="shared" si="1"/>
        <v>19.444444444444443</v>
      </c>
      <c r="D12" s="21">
        <v>2.04</v>
      </c>
      <c r="E12" s="21">
        <v>4.66</v>
      </c>
      <c r="F12" s="21">
        <v>1.55</v>
      </c>
      <c r="G12" s="6">
        <v>7.23</v>
      </c>
      <c r="H12" s="6">
        <v>6.75</v>
      </c>
      <c r="I12" s="6">
        <v>7.09</v>
      </c>
      <c r="J12" s="5">
        <v>15</v>
      </c>
      <c r="K12" s="5">
        <v>5</v>
      </c>
      <c r="L12" s="7">
        <v>2.5</v>
      </c>
      <c r="M12" s="6">
        <v>1.65</v>
      </c>
      <c r="N12" s="6">
        <v>0.57999999999999996</v>
      </c>
      <c r="O12" s="6">
        <v>0</v>
      </c>
      <c r="P12" s="6">
        <v>0.02</v>
      </c>
      <c r="Q12" s="6">
        <v>1.79</v>
      </c>
      <c r="R12" s="6">
        <v>1.3</v>
      </c>
      <c r="S12" s="6">
        <v>2.0099999999999998</v>
      </c>
      <c r="T12" s="6">
        <v>0.7</v>
      </c>
      <c r="U12" s="30">
        <v>0.216</v>
      </c>
      <c r="V12" s="5">
        <v>36</v>
      </c>
      <c r="W12" s="5">
        <v>1020</v>
      </c>
      <c r="X12" s="5">
        <v>5</v>
      </c>
      <c r="Y12" s="5">
        <v>2</v>
      </c>
      <c r="Z12" s="6">
        <v>20</v>
      </c>
      <c r="AA12" s="7">
        <v>182.9</v>
      </c>
      <c r="AB12" s="8">
        <f t="shared" si="0"/>
        <v>127.57426644796791</v>
      </c>
    </row>
    <row r="13" spans="1:28" x14ac:dyDescent="0.25">
      <c r="A13" s="9">
        <v>5</v>
      </c>
      <c r="B13" s="5">
        <v>70</v>
      </c>
      <c r="C13" s="70">
        <f t="shared" si="1"/>
        <v>19.444444444444443</v>
      </c>
      <c r="D13" s="21">
        <v>2.64</v>
      </c>
      <c r="E13" s="21">
        <v>3.71</v>
      </c>
      <c r="F13" s="21">
        <v>1.33</v>
      </c>
      <c r="G13" s="6">
        <v>7.24</v>
      </c>
      <c r="H13" s="6">
        <v>6.77</v>
      </c>
      <c r="I13" s="6">
        <v>7.1</v>
      </c>
      <c r="J13" s="5">
        <v>15</v>
      </c>
      <c r="K13" s="5">
        <v>5</v>
      </c>
      <c r="L13" s="7">
        <v>2.5</v>
      </c>
      <c r="M13" s="6">
        <v>1.67</v>
      </c>
      <c r="N13" s="6">
        <v>0.55000000000000004</v>
      </c>
      <c r="O13" s="6">
        <v>0</v>
      </c>
      <c r="P13" s="6">
        <v>0</v>
      </c>
      <c r="Q13" s="6">
        <v>1.75</v>
      </c>
      <c r="R13" s="6">
        <v>1.26</v>
      </c>
      <c r="S13" s="6">
        <v>1.89</v>
      </c>
      <c r="T13" s="6">
        <v>0.62</v>
      </c>
      <c r="U13" s="30">
        <v>0.216</v>
      </c>
      <c r="V13" s="5">
        <v>36</v>
      </c>
      <c r="W13" s="5">
        <v>1020</v>
      </c>
      <c r="X13" s="5">
        <v>5</v>
      </c>
      <c r="Y13" s="5">
        <v>2</v>
      </c>
      <c r="Z13" s="6">
        <v>20</v>
      </c>
      <c r="AA13" s="7">
        <v>182.9</v>
      </c>
      <c r="AB13" s="8">
        <f t="shared" si="0"/>
        <v>127.57426644796791</v>
      </c>
    </row>
    <row r="14" spans="1:28" x14ac:dyDescent="0.25">
      <c r="A14" s="9">
        <v>6</v>
      </c>
      <c r="B14" s="5">
        <v>70</v>
      </c>
      <c r="C14" s="70">
        <f t="shared" si="1"/>
        <v>19.444444444444443</v>
      </c>
      <c r="D14" s="19">
        <v>2.46</v>
      </c>
      <c r="E14" s="22">
        <v>4.5199999999999996</v>
      </c>
      <c r="F14" s="20">
        <v>1.6</v>
      </c>
      <c r="G14" s="6">
        <v>7.25</v>
      </c>
      <c r="H14" s="6">
        <v>6.72</v>
      </c>
      <c r="I14" s="6">
        <v>7.08</v>
      </c>
      <c r="J14" s="5">
        <v>15</v>
      </c>
      <c r="K14" s="5">
        <v>5</v>
      </c>
      <c r="L14" s="7">
        <v>2.5</v>
      </c>
      <c r="M14" s="6">
        <v>1.69</v>
      </c>
      <c r="N14" s="6">
        <v>0.54</v>
      </c>
      <c r="O14" s="6">
        <v>0</v>
      </c>
      <c r="P14" s="6">
        <v>0</v>
      </c>
      <c r="Q14" s="6">
        <v>1.77</v>
      </c>
      <c r="R14" s="6">
        <v>1.39</v>
      </c>
      <c r="S14" s="6">
        <v>2.12</v>
      </c>
      <c r="T14" s="6">
        <v>0.78</v>
      </c>
      <c r="U14" s="30">
        <v>0.216</v>
      </c>
      <c r="V14" s="5">
        <v>36</v>
      </c>
      <c r="W14" s="5">
        <v>1020</v>
      </c>
      <c r="X14" s="5">
        <v>5</v>
      </c>
      <c r="Y14" s="5">
        <v>2</v>
      </c>
      <c r="Z14" s="6">
        <v>20</v>
      </c>
      <c r="AA14" s="7">
        <v>182.9</v>
      </c>
      <c r="AB14" s="8">
        <f t="shared" si="0"/>
        <v>127.57426644796791</v>
      </c>
    </row>
    <row r="15" spans="1:28" x14ac:dyDescent="0.25">
      <c r="A15" s="9">
        <v>7</v>
      </c>
      <c r="B15" s="5">
        <v>70</v>
      </c>
      <c r="C15" s="70">
        <f t="shared" si="1"/>
        <v>19.444444444444443</v>
      </c>
      <c r="D15" s="19">
        <v>2.5099999999999998</v>
      </c>
      <c r="E15" s="22">
        <v>4.92</v>
      </c>
      <c r="F15" s="20">
        <v>1.49</v>
      </c>
      <c r="G15" s="6">
        <v>7.2</v>
      </c>
      <c r="H15" s="6">
        <v>6.7</v>
      </c>
      <c r="I15" s="6">
        <v>7.05</v>
      </c>
      <c r="J15" s="5">
        <v>15</v>
      </c>
      <c r="K15" s="5">
        <v>5</v>
      </c>
      <c r="L15" s="7">
        <v>2.5</v>
      </c>
      <c r="M15" s="6">
        <v>1.67</v>
      </c>
      <c r="N15" s="6">
        <v>0.56000000000000005</v>
      </c>
      <c r="O15" s="6">
        <v>0</v>
      </c>
      <c r="P15" s="6">
        <v>0</v>
      </c>
      <c r="Q15" s="6">
        <v>1.71</v>
      </c>
      <c r="R15" s="6">
        <v>1.25</v>
      </c>
      <c r="S15" s="6">
        <v>2</v>
      </c>
      <c r="T15" s="6">
        <v>0.75</v>
      </c>
      <c r="U15" s="30">
        <v>0.216</v>
      </c>
      <c r="V15" s="5">
        <v>36</v>
      </c>
      <c r="W15" s="5">
        <v>1020</v>
      </c>
      <c r="X15" s="5">
        <v>5</v>
      </c>
      <c r="Y15" s="5">
        <v>2</v>
      </c>
      <c r="Z15" s="6">
        <v>20</v>
      </c>
      <c r="AA15" s="7">
        <v>182.9</v>
      </c>
      <c r="AB15" s="8">
        <f t="shared" si="0"/>
        <v>127.57426644796791</v>
      </c>
    </row>
    <row r="16" spans="1:28" x14ac:dyDescent="0.25">
      <c r="A16" s="9">
        <v>8</v>
      </c>
      <c r="B16" s="5">
        <v>111</v>
      </c>
      <c r="C16" s="70">
        <f t="shared" si="1"/>
        <v>30.833333333333332</v>
      </c>
      <c r="D16" s="19">
        <v>2.09</v>
      </c>
      <c r="E16" s="22">
        <v>6.09</v>
      </c>
      <c r="F16" s="20">
        <v>1.63</v>
      </c>
      <c r="G16" s="6">
        <v>7.09</v>
      </c>
      <c r="H16" s="6">
        <v>6.64</v>
      </c>
      <c r="I16" s="6">
        <v>7.03</v>
      </c>
      <c r="J16" s="5">
        <v>15</v>
      </c>
      <c r="K16" s="5">
        <v>5</v>
      </c>
      <c r="L16" s="7">
        <v>2.5</v>
      </c>
      <c r="M16" s="6">
        <v>1.89</v>
      </c>
      <c r="N16" s="6">
        <v>0.89</v>
      </c>
      <c r="O16" s="6">
        <v>0</v>
      </c>
      <c r="P16" s="6">
        <v>0</v>
      </c>
      <c r="Q16" s="6">
        <v>1.67</v>
      </c>
      <c r="R16" s="6">
        <v>1.2</v>
      </c>
      <c r="S16" s="6">
        <v>1.9</v>
      </c>
      <c r="T16" s="6">
        <v>0.78</v>
      </c>
      <c r="U16" s="30">
        <v>0.216</v>
      </c>
      <c r="V16" s="5">
        <v>36</v>
      </c>
      <c r="W16" s="5">
        <v>1020</v>
      </c>
      <c r="X16" s="5">
        <v>5</v>
      </c>
      <c r="Y16" s="5">
        <v>2</v>
      </c>
      <c r="Z16" s="6">
        <v>20</v>
      </c>
      <c r="AA16" s="7">
        <v>182.9</v>
      </c>
      <c r="AB16" s="8">
        <f t="shared" si="0"/>
        <v>202.29633679606343</v>
      </c>
    </row>
    <row r="17" spans="1:28" x14ac:dyDescent="0.25">
      <c r="A17" s="9">
        <v>9</v>
      </c>
      <c r="B17" s="5">
        <v>112</v>
      </c>
      <c r="C17" s="70">
        <f t="shared" si="1"/>
        <v>31.111111111111111</v>
      </c>
      <c r="D17" s="19">
        <v>1.92</v>
      </c>
      <c r="E17" s="22">
        <v>7.28</v>
      </c>
      <c r="F17" s="20">
        <v>1.58</v>
      </c>
      <c r="G17" s="6">
        <v>6.98</v>
      </c>
      <c r="H17" s="6">
        <v>6.6</v>
      </c>
      <c r="I17" s="6">
        <v>7.04</v>
      </c>
      <c r="J17" s="5">
        <v>15</v>
      </c>
      <c r="K17" s="5">
        <v>5</v>
      </c>
      <c r="L17" s="7">
        <v>2.5</v>
      </c>
      <c r="M17" s="6">
        <v>5.09</v>
      </c>
      <c r="N17" s="6">
        <v>1.1200000000000001</v>
      </c>
      <c r="O17" s="6">
        <v>0</v>
      </c>
      <c r="P17" s="6">
        <v>0</v>
      </c>
      <c r="Q17" s="6">
        <v>1.59</v>
      </c>
      <c r="R17" s="6">
        <v>1.19</v>
      </c>
      <c r="S17" s="6">
        <v>1.85</v>
      </c>
      <c r="T17" s="6">
        <v>0.75</v>
      </c>
      <c r="U17" s="30">
        <v>0.216</v>
      </c>
      <c r="V17" s="5">
        <v>36</v>
      </c>
      <c r="W17" s="5">
        <v>1020</v>
      </c>
      <c r="X17" s="5">
        <v>5</v>
      </c>
      <c r="Y17" s="5">
        <v>2</v>
      </c>
      <c r="Z17" s="6">
        <v>19.61</v>
      </c>
      <c r="AA17" s="7">
        <v>182.9</v>
      </c>
      <c r="AB17" s="8">
        <f t="shared" si="0"/>
        <v>200.13850920357206</v>
      </c>
    </row>
    <row r="18" spans="1:28" x14ac:dyDescent="0.25">
      <c r="A18" s="9">
        <v>10</v>
      </c>
      <c r="B18" s="5">
        <v>112</v>
      </c>
      <c r="C18" s="70">
        <f t="shared" si="1"/>
        <v>31.111111111111111</v>
      </c>
      <c r="D18" s="19">
        <v>2.16</v>
      </c>
      <c r="E18" s="34">
        <v>5.21</v>
      </c>
      <c r="F18" s="20">
        <v>1.1599999999999999</v>
      </c>
      <c r="G18" s="6">
        <v>7.08</v>
      </c>
      <c r="H18" s="6">
        <v>6.47</v>
      </c>
      <c r="I18" s="6">
        <v>7.06</v>
      </c>
      <c r="J18" s="5">
        <v>15</v>
      </c>
      <c r="K18" s="5">
        <v>5</v>
      </c>
      <c r="L18" s="7">
        <v>2.5</v>
      </c>
      <c r="M18" s="6">
        <v>3.56</v>
      </c>
      <c r="N18" s="6">
        <v>1.45</v>
      </c>
      <c r="O18" s="6">
        <v>0</v>
      </c>
      <c r="P18" s="6">
        <v>0</v>
      </c>
      <c r="Q18" s="6">
        <v>1.5</v>
      </c>
      <c r="R18" s="6">
        <v>1</v>
      </c>
      <c r="S18" s="6">
        <v>1.68</v>
      </c>
      <c r="T18" s="6">
        <v>0.66</v>
      </c>
      <c r="U18" s="30">
        <v>0.216</v>
      </c>
      <c r="V18" s="5">
        <v>36</v>
      </c>
      <c r="W18" s="5">
        <v>1020</v>
      </c>
      <c r="X18" s="5">
        <v>5</v>
      </c>
      <c r="Y18" s="5">
        <v>2</v>
      </c>
      <c r="Z18" s="6">
        <v>19.61</v>
      </c>
      <c r="AA18" s="7">
        <v>182.9</v>
      </c>
      <c r="AB18" s="8">
        <f t="shared" si="0"/>
        <v>200.13850920357206</v>
      </c>
    </row>
    <row r="19" spans="1:28" x14ac:dyDescent="0.25">
      <c r="A19" s="9">
        <v>11</v>
      </c>
      <c r="B19" s="5">
        <v>112</v>
      </c>
      <c r="C19" s="70">
        <f t="shared" si="1"/>
        <v>31.111111111111111</v>
      </c>
      <c r="D19" s="19">
        <v>2.5</v>
      </c>
      <c r="E19" s="22">
        <v>4.72</v>
      </c>
      <c r="F19" s="20">
        <v>1.25</v>
      </c>
      <c r="G19" s="6">
        <v>7.08</v>
      </c>
      <c r="H19" s="6">
        <v>6.47</v>
      </c>
      <c r="I19" s="6">
        <v>7.05</v>
      </c>
      <c r="J19" s="5">
        <v>15</v>
      </c>
      <c r="K19" s="5">
        <v>5</v>
      </c>
      <c r="L19" s="7">
        <v>2.5</v>
      </c>
      <c r="M19" s="6">
        <v>2.4900000000000002</v>
      </c>
      <c r="N19" s="6">
        <v>1.25</v>
      </c>
      <c r="O19" s="6">
        <v>0</v>
      </c>
      <c r="P19" s="6">
        <v>0</v>
      </c>
      <c r="Q19" s="6">
        <v>1.52</v>
      </c>
      <c r="R19" s="6">
        <v>0.98</v>
      </c>
      <c r="S19" s="6">
        <v>1.59</v>
      </c>
      <c r="T19" s="6">
        <v>0.71</v>
      </c>
      <c r="U19" s="30">
        <v>0.216</v>
      </c>
      <c r="V19" s="5">
        <v>36</v>
      </c>
      <c r="W19" s="5">
        <v>1020</v>
      </c>
      <c r="X19" s="5">
        <v>5</v>
      </c>
      <c r="Y19" s="5">
        <v>2</v>
      </c>
      <c r="Z19" s="6">
        <v>19.61</v>
      </c>
      <c r="AA19" s="7">
        <v>182.9</v>
      </c>
      <c r="AB19" s="8">
        <f t="shared" si="0"/>
        <v>200.13850920357206</v>
      </c>
    </row>
    <row r="20" spans="1:28" x14ac:dyDescent="0.25">
      <c r="A20" s="9">
        <v>12</v>
      </c>
      <c r="B20" s="5">
        <v>112</v>
      </c>
      <c r="C20" s="70">
        <f t="shared" si="1"/>
        <v>31.111111111111111</v>
      </c>
      <c r="D20" s="19">
        <v>2.4</v>
      </c>
      <c r="E20" s="22">
        <v>4.37</v>
      </c>
      <c r="F20" s="20">
        <v>1.37</v>
      </c>
      <c r="G20" s="6">
        <v>7.09</v>
      </c>
      <c r="H20" s="6">
        <v>6.5</v>
      </c>
      <c r="I20" s="6">
        <v>7.04</v>
      </c>
      <c r="J20" s="5">
        <v>15</v>
      </c>
      <c r="K20" s="5">
        <v>5</v>
      </c>
      <c r="L20" s="7">
        <v>2.5</v>
      </c>
      <c r="M20" s="6">
        <v>2.98</v>
      </c>
      <c r="N20" s="6">
        <v>1.59</v>
      </c>
      <c r="O20" s="6">
        <v>0</v>
      </c>
      <c r="P20" s="6">
        <v>0</v>
      </c>
      <c r="Q20" s="6">
        <v>1.48</v>
      </c>
      <c r="R20" s="6">
        <v>0.91</v>
      </c>
      <c r="S20" s="6">
        <v>1.59</v>
      </c>
      <c r="T20" s="6">
        <v>0.72</v>
      </c>
      <c r="U20" s="30">
        <v>0.216</v>
      </c>
      <c r="V20" s="5">
        <v>36</v>
      </c>
      <c r="W20" s="5">
        <v>1020</v>
      </c>
      <c r="X20" s="5">
        <v>5</v>
      </c>
      <c r="Y20" s="5">
        <v>2</v>
      </c>
      <c r="Z20" s="6">
        <v>19.61</v>
      </c>
      <c r="AA20" s="7">
        <v>182.9</v>
      </c>
      <c r="AB20" s="8">
        <f t="shared" si="0"/>
        <v>200.13850920357206</v>
      </c>
    </row>
    <row r="21" spans="1:28" x14ac:dyDescent="0.25">
      <c r="A21" s="9">
        <v>13</v>
      </c>
      <c r="B21" s="5">
        <v>112</v>
      </c>
      <c r="C21" s="70">
        <f t="shared" si="1"/>
        <v>31.111111111111111</v>
      </c>
      <c r="D21" s="19">
        <v>2.2000000000000002</v>
      </c>
      <c r="E21" s="22">
        <v>4.3600000000000003</v>
      </c>
      <c r="F21" s="20">
        <v>1.5</v>
      </c>
      <c r="G21" s="6">
        <v>7.08</v>
      </c>
      <c r="H21" s="6">
        <v>6.53</v>
      </c>
      <c r="I21" s="6">
        <v>7.03</v>
      </c>
      <c r="J21" s="5">
        <v>15</v>
      </c>
      <c r="K21" s="5">
        <v>5</v>
      </c>
      <c r="L21" s="7">
        <v>2.5</v>
      </c>
      <c r="M21" s="6">
        <v>2.71</v>
      </c>
      <c r="N21" s="6">
        <v>1.25</v>
      </c>
      <c r="O21" s="6">
        <v>0</v>
      </c>
      <c r="P21" s="6">
        <v>0</v>
      </c>
      <c r="Q21" s="6">
        <v>1.5</v>
      </c>
      <c r="R21" s="6">
        <v>0.85</v>
      </c>
      <c r="S21" s="6">
        <v>1.64</v>
      </c>
      <c r="T21" s="6">
        <v>0.7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19.61</v>
      </c>
      <c r="AA21" s="7">
        <v>182.9</v>
      </c>
      <c r="AB21" s="8">
        <f t="shared" si="0"/>
        <v>200.13850920357206</v>
      </c>
    </row>
    <row r="22" spans="1:28" x14ac:dyDescent="0.25">
      <c r="A22" s="9">
        <v>14</v>
      </c>
      <c r="B22" s="5">
        <v>112</v>
      </c>
      <c r="C22" s="70">
        <f t="shared" si="1"/>
        <v>31.111111111111111</v>
      </c>
      <c r="D22" s="19">
        <v>2.0299999999999998</v>
      </c>
      <c r="E22" s="22">
        <v>4.6500000000000004</v>
      </c>
      <c r="F22" s="20">
        <v>1.68</v>
      </c>
      <c r="G22" s="6">
        <v>7.1</v>
      </c>
      <c r="H22" s="6">
        <v>6.54</v>
      </c>
      <c r="I22" s="6">
        <v>7.04</v>
      </c>
      <c r="J22" s="5">
        <v>15</v>
      </c>
      <c r="K22" s="5">
        <v>5</v>
      </c>
      <c r="L22" s="7">
        <v>2.5</v>
      </c>
      <c r="M22" s="6">
        <v>2.56</v>
      </c>
      <c r="N22" s="6">
        <v>1</v>
      </c>
      <c r="O22" s="6">
        <v>0</v>
      </c>
      <c r="P22" s="6">
        <v>0</v>
      </c>
      <c r="Q22" s="6">
        <v>1.5</v>
      </c>
      <c r="R22" s="6">
        <v>0.82</v>
      </c>
      <c r="S22" s="6">
        <v>1.66</v>
      </c>
      <c r="T22" s="6">
        <v>0.69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19.61</v>
      </c>
      <c r="AA22" s="7">
        <v>182.9</v>
      </c>
      <c r="AB22" s="8">
        <f t="shared" si="0"/>
        <v>200.13850920357206</v>
      </c>
    </row>
    <row r="23" spans="1:28" x14ac:dyDescent="0.25">
      <c r="A23" s="9">
        <v>15</v>
      </c>
      <c r="B23" s="5">
        <v>112</v>
      </c>
      <c r="C23" s="70">
        <f t="shared" si="1"/>
        <v>31.111111111111111</v>
      </c>
      <c r="D23" s="19">
        <v>2.38</v>
      </c>
      <c r="E23" s="22">
        <v>4</v>
      </c>
      <c r="F23" s="20">
        <v>1.58</v>
      </c>
      <c r="G23" s="6">
        <v>7.09</v>
      </c>
      <c r="H23" s="6">
        <v>6.57</v>
      </c>
      <c r="I23" s="6">
        <v>7.06</v>
      </c>
      <c r="J23" s="5">
        <v>15</v>
      </c>
      <c r="K23" s="5">
        <v>5</v>
      </c>
      <c r="L23" s="7">
        <v>2.5</v>
      </c>
      <c r="M23" s="6">
        <v>2.7</v>
      </c>
      <c r="N23" s="6">
        <v>1.26</v>
      </c>
      <c r="O23" s="6">
        <v>0.09</v>
      </c>
      <c r="P23" s="6">
        <v>0.13</v>
      </c>
      <c r="Q23" s="6">
        <v>1.23</v>
      </c>
      <c r="R23" s="6">
        <v>0.74</v>
      </c>
      <c r="S23" s="6">
        <v>1.32</v>
      </c>
      <c r="T23" s="6">
        <v>0.7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19.61</v>
      </c>
      <c r="AA23" s="7">
        <v>182.9</v>
      </c>
      <c r="AB23" s="8">
        <f t="shared" si="0"/>
        <v>200.13850920357206</v>
      </c>
    </row>
    <row r="24" spans="1:28" x14ac:dyDescent="0.25">
      <c r="A24" s="9">
        <v>16</v>
      </c>
      <c r="B24" s="5">
        <v>112</v>
      </c>
      <c r="C24" s="70">
        <f t="shared" si="1"/>
        <v>31.111111111111111</v>
      </c>
      <c r="D24" s="19">
        <v>2.09</v>
      </c>
      <c r="E24" s="22">
        <v>4.2300000000000004</v>
      </c>
      <c r="F24" s="35" t="s">
        <v>57</v>
      </c>
      <c r="G24" s="6">
        <v>7.13</v>
      </c>
      <c r="H24" s="6">
        <v>6.58</v>
      </c>
      <c r="I24" s="6">
        <v>7.08</v>
      </c>
      <c r="J24" s="5">
        <v>15</v>
      </c>
      <c r="K24" s="5">
        <v>5</v>
      </c>
      <c r="L24" s="7">
        <v>2.5</v>
      </c>
      <c r="M24" s="6">
        <v>2.15</v>
      </c>
      <c r="N24" s="6">
        <v>1</v>
      </c>
      <c r="O24" s="6">
        <v>7.0000000000000007E-2</v>
      </c>
      <c r="P24" s="6">
        <v>0.09</v>
      </c>
      <c r="Q24" s="6">
        <v>1.36</v>
      </c>
      <c r="R24" s="6">
        <v>0.76</v>
      </c>
      <c r="S24" s="6">
        <v>1.38</v>
      </c>
      <c r="T24" s="6">
        <v>0.76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17</v>
      </c>
      <c r="AA24" s="7">
        <v>138.19999999999999</v>
      </c>
      <c r="AB24" s="8">
        <f t="shared" si="0"/>
        <v>229.6189097925712</v>
      </c>
    </row>
    <row r="25" spans="1:28" x14ac:dyDescent="0.25">
      <c r="A25" s="9">
        <v>17</v>
      </c>
      <c r="B25" s="5">
        <v>112</v>
      </c>
      <c r="C25" s="70">
        <f t="shared" si="1"/>
        <v>31.111111111111111</v>
      </c>
      <c r="D25" s="19">
        <v>2.0299999999999998</v>
      </c>
      <c r="E25" s="22">
        <v>4.91</v>
      </c>
      <c r="F25" s="35" t="s">
        <v>57</v>
      </c>
      <c r="G25" s="6">
        <v>7</v>
      </c>
      <c r="H25" s="6">
        <v>6.36</v>
      </c>
      <c r="I25" s="6">
        <v>7.09</v>
      </c>
      <c r="J25" s="5">
        <v>15</v>
      </c>
      <c r="K25" s="5">
        <v>5</v>
      </c>
      <c r="L25" s="7">
        <v>2.5</v>
      </c>
      <c r="M25" s="6">
        <v>1.97</v>
      </c>
      <c r="N25" s="6">
        <v>1.0900000000000001</v>
      </c>
      <c r="O25" s="6">
        <v>0</v>
      </c>
      <c r="P25" s="6">
        <v>0</v>
      </c>
      <c r="Q25" s="6">
        <v>1.4</v>
      </c>
      <c r="R25" s="6">
        <v>0.87</v>
      </c>
      <c r="S25" s="6">
        <v>1.5</v>
      </c>
      <c r="T25" s="6">
        <v>0.72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17</v>
      </c>
      <c r="AA25" s="7">
        <v>138.19999999999999</v>
      </c>
      <c r="AB25" s="8">
        <f t="shared" si="0"/>
        <v>229.6189097925712</v>
      </c>
    </row>
    <row r="26" spans="1:28" x14ac:dyDescent="0.25">
      <c r="A26" s="9">
        <v>18</v>
      </c>
      <c r="B26" s="5">
        <v>112</v>
      </c>
      <c r="C26" s="70">
        <f t="shared" si="1"/>
        <v>31.111111111111111</v>
      </c>
      <c r="D26" s="19">
        <v>1.98</v>
      </c>
      <c r="E26" s="22">
        <v>5.37</v>
      </c>
      <c r="F26" s="35" t="s">
        <v>57</v>
      </c>
      <c r="G26" s="6">
        <v>6.95</v>
      </c>
      <c r="H26" s="6">
        <v>6.42</v>
      </c>
      <c r="I26" s="6">
        <v>7.02</v>
      </c>
      <c r="J26" s="5">
        <v>15</v>
      </c>
      <c r="K26" s="5">
        <v>5</v>
      </c>
      <c r="L26" s="7">
        <v>2.5</v>
      </c>
      <c r="M26" s="6">
        <v>2.06</v>
      </c>
      <c r="N26" s="6">
        <v>1.2</v>
      </c>
      <c r="O26" s="6">
        <v>0</v>
      </c>
      <c r="P26" s="6">
        <v>0</v>
      </c>
      <c r="Q26" s="6">
        <v>1.36</v>
      </c>
      <c r="R26" s="6">
        <v>0.84</v>
      </c>
      <c r="S26" s="6">
        <v>1.42</v>
      </c>
      <c r="T26" s="6">
        <v>0.69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17</v>
      </c>
      <c r="AA26" s="7">
        <v>138.19999999999999</v>
      </c>
      <c r="AB26" s="8">
        <f t="shared" si="0"/>
        <v>229.6189097925712</v>
      </c>
    </row>
    <row r="27" spans="1:28" x14ac:dyDescent="0.25">
      <c r="A27" s="9">
        <v>19</v>
      </c>
      <c r="B27" s="5">
        <v>112</v>
      </c>
      <c r="C27" s="70">
        <f t="shared" si="1"/>
        <v>31.111111111111111</v>
      </c>
      <c r="D27" s="72">
        <v>2.5499999999999998</v>
      </c>
      <c r="E27" s="73">
        <v>4.37</v>
      </c>
      <c r="F27" s="35" t="s">
        <v>57</v>
      </c>
      <c r="G27" s="6">
        <v>7.45</v>
      </c>
      <c r="H27" s="6">
        <v>6.37</v>
      </c>
      <c r="I27" s="6">
        <v>7.01</v>
      </c>
      <c r="J27" s="5">
        <v>15</v>
      </c>
      <c r="K27" s="5">
        <v>5</v>
      </c>
      <c r="L27" s="7">
        <v>2.5</v>
      </c>
      <c r="M27" s="6">
        <v>2.67</v>
      </c>
      <c r="N27" s="6">
        <v>1.32</v>
      </c>
      <c r="O27" s="6">
        <v>0</v>
      </c>
      <c r="P27" s="6">
        <v>0</v>
      </c>
      <c r="Q27" s="6">
        <v>1.1599999999999999</v>
      </c>
      <c r="R27" s="6">
        <v>0.79</v>
      </c>
      <c r="S27" s="6">
        <v>1.2</v>
      </c>
      <c r="T27" s="6">
        <v>0.63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17</v>
      </c>
      <c r="AA27" s="7">
        <v>138.19999999999999</v>
      </c>
      <c r="AB27" s="8">
        <f t="shared" si="0"/>
        <v>229.6189097925712</v>
      </c>
    </row>
    <row r="28" spans="1:28" x14ac:dyDescent="0.25">
      <c r="A28" s="9">
        <v>20</v>
      </c>
      <c r="B28" s="5">
        <v>105</v>
      </c>
      <c r="C28" s="70">
        <f t="shared" si="1"/>
        <v>29.166666666666664</v>
      </c>
      <c r="D28" s="72">
        <v>2.89</v>
      </c>
      <c r="E28" s="73">
        <v>2.87</v>
      </c>
      <c r="F28" s="35" t="s">
        <v>57</v>
      </c>
      <c r="G28" s="6">
        <v>7.24</v>
      </c>
      <c r="H28" s="6">
        <v>6.43</v>
      </c>
      <c r="I28" s="6">
        <v>6.99</v>
      </c>
      <c r="J28" s="5">
        <v>15</v>
      </c>
      <c r="K28" s="5">
        <v>5</v>
      </c>
      <c r="L28" s="7">
        <v>2.5</v>
      </c>
      <c r="M28" s="6">
        <v>3.78</v>
      </c>
      <c r="N28" s="6">
        <v>1.26</v>
      </c>
      <c r="O28" s="6">
        <v>0</v>
      </c>
      <c r="P28" s="6">
        <v>0</v>
      </c>
      <c r="Q28" s="6">
        <v>1.26</v>
      </c>
      <c r="R28" s="6">
        <v>0.7</v>
      </c>
      <c r="S28" s="6">
        <v>1.35</v>
      </c>
      <c r="T28" s="6">
        <v>0.65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16.59</v>
      </c>
      <c r="AA28" s="7">
        <v>138.19999999999999</v>
      </c>
      <c r="AB28" s="8">
        <f t="shared" si="0"/>
        <v>210.07597684515196</v>
      </c>
    </row>
    <row r="29" spans="1:28" x14ac:dyDescent="0.25">
      <c r="A29" s="9">
        <v>21</v>
      </c>
      <c r="B29" s="5">
        <v>105</v>
      </c>
      <c r="C29" s="70">
        <f t="shared" si="1"/>
        <v>29.166666666666664</v>
      </c>
      <c r="D29" s="72">
        <v>2.62</v>
      </c>
      <c r="E29" s="73">
        <v>3.31</v>
      </c>
      <c r="F29" s="35" t="s">
        <v>57</v>
      </c>
      <c r="G29" s="6">
        <v>7.21</v>
      </c>
      <c r="H29" s="6">
        <v>6.46</v>
      </c>
      <c r="I29" s="6">
        <v>6.98</v>
      </c>
      <c r="J29" s="5">
        <v>15</v>
      </c>
      <c r="K29" s="5">
        <v>5</v>
      </c>
      <c r="L29" s="7">
        <v>2.5</v>
      </c>
      <c r="M29" s="6">
        <v>3.65</v>
      </c>
      <c r="N29" s="6">
        <v>1.2</v>
      </c>
      <c r="O29" s="6">
        <v>0</v>
      </c>
      <c r="P29" s="6">
        <v>0</v>
      </c>
      <c r="Q29" s="6">
        <v>1.24</v>
      </c>
      <c r="R29" s="6">
        <v>0.72</v>
      </c>
      <c r="S29" s="6">
        <v>1.36</v>
      </c>
      <c r="T29" s="6">
        <v>0.66</v>
      </c>
      <c r="U29" s="30">
        <v>0.216</v>
      </c>
      <c r="V29" s="5">
        <v>36</v>
      </c>
      <c r="W29" s="5">
        <v>1020</v>
      </c>
      <c r="X29" s="5">
        <v>7</v>
      </c>
      <c r="Y29" s="5">
        <v>2</v>
      </c>
      <c r="Z29" s="6">
        <v>16.59</v>
      </c>
      <c r="AA29" s="7">
        <v>138.19999999999999</v>
      </c>
      <c r="AB29" s="8">
        <f t="shared" si="0"/>
        <v>210.07597684515196</v>
      </c>
    </row>
    <row r="30" spans="1:28" x14ac:dyDescent="0.25">
      <c r="A30" s="9">
        <v>22</v>
      </c>
      <c r="B30" s="5">
        <v>62</v>
      </c>
      <c r="C30" s="70">
        <f t="shared" si="1"/>
        <v>17.222222222222221</v>
      </c>
      <c r="D30" s="72">
        <v>2.0099999999999998</v>
      </c>
      <c r="E30" s="73">
        <v>5.5</v>
      </c>
      <c r="F30" s="78">
        <v>1.62</v>
      </c>
      <c r="G30" s="6">
        <v>7.15</v>
      </c>
      <c r="H30" s="6">
        <v>6.51</v>
      </c>
      <c r="I30" s="6">
        <v>7.01</v>
      </c>
      <c r="J30" s="5">
        <v>15</v>
      </c>
      <c r="K30" s="5">
        <v>5</v>
      </c>
      <c r="L30" s="7">
        <v>2.5</v>
      </c>
      <c r="M30" s="6">
        <v>3.51</v>
      </c>
      <c r="N30" s="6">
        <v>1.31</v>
      </c>
      <c r="O30" s="6">
        <v>0</v>
      </c>
      <c r="P30" s="6">
        <v>0</v>
      </c>
      <c r="Q30" s="6">
        <v>1.5</v>
      </c>
      <c r="R30" s="6">
        <v>0.8</v>
      </c>
      <c r="S30" s="6">
        <v>1.4</v>
      </c>
      <c r="T30" s="6">
        <v>0.65</v>
      </c>
      <c r="U30" s="30">
        <v>0.216</v>
      </c>
      <c r="V30" s="5">
        <v>36</v>
      </c>
      <c r="W30" s="5">
        <v>1020</v>
      </c>
      <c r="X30" s="5">
        <v>5</v>
      </c>
      <c r="Y30" s="5">
        <v>2</v>
      </c>
      <c r="Z30" s="6">
        <v>16.59</v>
      </c>
      <c r="AA30" s="7">
        <v>138.19999999999999</v>
      </c>
      <c r="AB30" s="8">
        <f t="shared" si="0"/>
        <v>124.04486251808973</v>
      </c>
    </row>
    <row r="31" spans="1:28" x14ac:dyDescent="0.25">
      <c r="A31" s="9">
        <v>23</v>
      </c>
      <c r="B31" s="5">
        <v>62</v>
      </c>
      <c r="C31" s="70">
        <f t="shared" si="1"/>
        <v>17.222222222222221</v>
      </c>
      <c r="D31" s="72">
        <v>1.85</v>
      </c>
      <c r="E31" s="73">
        <v>6.1</v>
      </c>
      <c r="F31" s="78">
        <v>1.7</v>
      </c>
      <c r="G31" s="6">
        <v>7</v>
      </c>
      <c r="H31" s="6">
        <v>6.54</v>
      </c>
      <c r="I31" s="6">
        <v>7.02</v>
      </c>
      <c r="J31" s="5">
        <v>15</v>
      </c>
      <c r="K31" s="5">
        <v>5</v>
      </c>
      <c r="L31" s="7">
        <v>2.5</v>
      </c>
      <c r="M31" s="6">
        <v>3.17</v>
      </c>
      <c r="N31" s="6">
        <v>1.48</v>
      </c>
      <c r="O31" s="6">
        <v>0</v>
      </c>
      <c r="P31" s="6">
        <v>0</v>
      </c>
      <c r="Q31" s="6">
        <v>1.56</v>
      </c>
      <c r="R31" s="6">
        <v>0.87</v>
      </c>
      <c r="S31" s="6">
        <v>1.46</v>
      </c>
      <c r="T31" s="6">
        <v>0.67</v>
      </c>
      <c r="U31" s="30">
        <v>0.216</v>
      </c>
      <c r="V31" s="5">
        <v>36</v>
      </c>
      <c r="W31" s="5">
        <v>1020</v>
      </c>
      <c r="X31" s="5">
        <v>5</v>
      </c>
      <c r="Y31" s="5">
        <v>2</v>
      </c>
      <c r="Z31" s="6">
        <v>16.05</v>
      </c>
      <c r="AA31" s="7">
        <v>138.19999999999999</v>
      </c>
      <c r="AB31" s="8">
        <f t="shared" si="0"/>
        <v>120.00723589001448</v>
      </c>
    </row>
    <row r="32" spans="1:28" x14ac:dyDescent="0.25">
      <c r="A32" s="9">
        <v>24</v>
      </c>
      <c r="B32" s="5">
        <v>62</v>
      </c>
      <c r="C32" s="70">
        <f t="shared" si="1"/>
        <v>17.222222222222221</v>
      </c>
      <c r="D32" s="75">
        <v>2.13</v>
      </c>
      <c r="E32" s="75">
        <v>5.41</v>
      </c>
      <c r="F32" s="75">
        <v>1.46</v>
      </c>
      <c r="G32" s="6">
        <v>7.02</v>
      </c>
      <c r="H32" s="6">
        <v>6.53</v>
      </c>
      <c r="I32" s="6">
        <v>7.02</v>
      </c>
      <c r="J32" s="5">
        <v>15</v>
      </c>
      <c r="K32" s="5">
        <v>5</v>
      </c>
      <c r="L32" s="7">
        <v>2.5</v>
      </c>
      <c r="M32" s="6">
        <v>3.19</v>
      </c>
      <c r="N32" s="6">
        <v>1.1000000000000001</v>
      </c>
      <c r="O32" s="6">
        <v>0</v>
      </c>
      <c r="P32" s="6">
        <v>0</v>
      </c>
      <c r="Q32" s="6">
        <v>1.45</v>
      </c>
      <c r="R32" s="6">
        <v>0.8</v>
      </c>
      <c r="S32" s="6">
        <v>1.44</v>
      </c>
      <c r="T32" s="6">
        <v>0.66</v>
      </c>
      <c r="U32" s="30">
        <v>0.216</v>
      </c>
      <c r="V32" s="5">
        <v>36</v>
      </c>
      <c r="W32" s="5">
        <v>1020</v>
      </c>
      <c r="X32" s="5">
        <v>5</v>
      </c>
      <c r="Y32" s="5">
        <v>2</v>
      </c>
      <c r="Z32" s="6">
        <v>16.05</v>
      </c>
      <c r="AA32" s="7">
        <v>138.19999999999999</v>
      </c>
      <c r="AB32" s="8">
        <f t="shared" si="0"/>
        <v>120.00723589001448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62</v>
      </c>
      <c r="C34" s="17">
        <f>SMALL(C9:C32,1)</f>
        <v>17.222222222222221</v>
      </c>
      <c r="D34" s="18"/>
      <c r="E34" s="18"/>
      <c r="F34" s="18"/>
      <c r="G34" s="17">
        <f>SMALL(G9:G32,1)</f>
        <v>6.95</v>
      </c>
      <c r="H34" s="17">
        <f t="shared" ref="H34:T34" si="2">SMALL(H9:H32,1)</f>
        <v>6.36</v>
      </c>
      <c r="I34" s="17">
        <f t="shared" si="2"/>
        <v>6.98</v>
      </c>
      <c r="J34" s="17">
        <f t="shared" si="2"/>
        <v>15</v>
      </c>
      <c r="K34" s="17">
        <f t="shared" si="2"/>
        <v>5</v>
      </c>
      <c r="L34" s="17">
        <f t="shared" si="2"/>
        <v>2.5</v>
      </c>
      <c r="M34" s="17">
        <f t="shared" si="2"/>
        <v>1.6</v>
      </c>
      <c r="N34" s="17">
        <f t="shared" si="2"/>
        <v>0.31</v>
      </c>
      <c r="O34" s="17">
        <f t="shared" si="2"/>
        <v>0</v>
      </c>
      <c r="P34" s="17">
        <f t="shared" si="2"/>
        <v>0</v>
      </c>
      <c r="Q34" s="17">
        <f t="shared" si="2"/>
        <v>1.1599999999999999</v>
      </c>
      <c r="R34" s="17">
        <f t="shared" si="2"/>
        <v>0.7</v>
      </c>
      <c r="S34" s="17">
        <f t="shared" si="2"/>
        <v>1.2</v>
      </c>
      <c r="T34" s="17">
        <f t="shared" si="2"/>
        <v>0.62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92.875</v>
      </c>
      <c r="C35" s="17">
        <f>AVERAGE(C9:C32)</f>
        <v>25.798611111111097</v>
      </c>
      <c r="D35" s="18"/>
      <c r="E35" s="18"/>
      <c r="F35" s="18"/>
      <c r="G35" s="17">
        <f>AVERAGE(G9:G32)</f>
        <v>7.13375</v>
      </c>
      <c r="H35" s="17">
        <f t="shared" ref="H35:T35" si="3">AVERAGE(H9:H32)</f>
        <v>6.5662500000000001</v>
      </c>
      <c r="I35" s="17">
        <f t="shared" si="3"/>
        <v>7.0570833333333338</v>
      </c>
      <c r="J35" s="17">
        <f t="shared" si="3"/>
        <v>15</v>
      </c>
      <c r="K35" s="17">
        <f t="shared" si="3"/>
        <v>5</v>
      </c>
      <c r="L35" s="17">
        <f t="shared" si="3"/>
        <v>2.5</v>
      </c>
      <c r="M35" s="17">
        <f t="shared" si="3"/>
        <v>2.5687500000000001</v>
      </c>
      <c r="N35" s="17">
        <f t="shared" si="3"/>
        <v>1.0170833333333336</v>
      </c>
      <c r="O35" s="17">
        <f t="shared" si="3"/>
        <v>6.6666666666666671E-3</v>
      </c>
      <c r="P35" s="17">
        <f t="shared" si="3"/>
        <v>0.01</v>
      </c>
      <c r="Q35" s="17">
        <f t="shared" si="3"/>
        <v>1.5275000000000001</v>
      </c>
      <c r="R35" s="17">
        <f t="shared" si="3"/>
        <v>0.99666666666666659</v>
      </c>
      <c r="S35" s="17">
        <f t="shared" si="3"/>
        <v>1.6583333333333332</v>
      </c>
      <c r="T35" s="17">
        <f t="shared" si="3"/>
        <v>0.70000000000000007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112</v>
      </c>
      <c r="C36" s="17">
        <f>LARGE(C9:C32,1)</f>
        <v>31.111111111111111</v>
      </c>
      <c r="D36" s="18"/>
      <c r="E36" s="18"/>
      <c r="F36" s="18"/>
      <c r="G36" s="17">
        <f>LARGE(G9:G32,1)</f>
        <v>7.45</v>
      </c>
      <c r="H36" s="17">
        <f t="shared" ref="H36:T36" si="4">LARGE(H9:H32,1)</f>
        <v>6.77</v>
      </c>
      <c r="I36" s="17">
        <f t="shared" si="4"/>
        <v>7.22</v>
      </c>
      <c r="J36" s="17">
        <f t="shared" si="4"/>
        <v>15</v>
      </c>
      <c r="K36" s="17">
        <f t="shared" si="4"/>
        <v>5</v>
      </c>
      <c r="L36" s="17">
        <f t="shared" si="4"/>
        <v>2.5</v>
      </c>
      <c r="M36" s="17">
        <f t="shared" si="4"/>
        <v>5.09</v>
      </c>
      <c r="N36" s="17">
        <f t="shared" si="4"/>
        <v>1.59</v>
      </c>
      <c r="O36" s="17">
        <f t="shared" si="4"/>
        <v>0.09</v>
      </c>
      <c r="P36" s="17">
        <f t="shared" si="4"/>
        <v>0.13</v>
      </c>
      <c r="Q36" s="17">
        <f t="shared" si="4"/>
        <v>1.84</v>
      </c>
      <c r="R36" s="17">
        <f t="shared" si="4"/>
        <v>1.39</v>
      </c>
      <c r="S36" s="17">
        <f t="shared" si="4"/>
        <v>2.12</v>
      </c>
      <c r="T36" s="17">
        <f t="shared" si="4"/>
        <v>0.78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62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  <row r="46" spans="1:28" x14ac:dyDescent="0.25">
      <c r="I46" s="24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197" priority="12" stopIfTrue="1" operator="greaterThan">
      <formula>9</formula>
    </cfRule>
    <cfRule type="cellIs" dxfId="196" priority="13" stopIfTrue="1" operator="lessThan">
      <formula>6</formula>
    </cfRule>
  </conditionalFormatting>
  <conditionalFormatting sqref="L9:L32">
    <cfRule type="cellIs" dxfId="195" priority="1" stopIfTrue="1" operator="greaterThan">
      <formula>5</formula>
    </cfRule>
  </conditionalFormatting>
  <conditionalFormatting sqref="P9:P32">
    <cfRule type="cellIs" dxfId="194" priority="9" stopIfTrue="1" operator="greaterThan">
      <formula>0.5</formula>
    </cfRule>
  </conditionalFormatting>
  <conditionalFormatting sqref="R9">
    <cfRule type="cellIs" dxfId="193" priority="10" stopIfTrue="1" operator="lessThan">
      <formula>0.5</formula>
    </cfRule>
    <cfRule type="cellIs" dxfId="192" priority="11" stopIfTrue="1" operator="greaterThan">
      <formula>2.5</formula>
    </cfRule>
  </conditionalFormatting>
  <conditionalFormatting sqref="R14:R32">
    <cfRule type="cellIs" dxfId="191" priority="42" stopIfTrue="1" operator="lessThan">
      <formula>0.5</formula>
    </cfRule>
    <cfRule type="cellIs" dxfId="190" priority="43" stopIfTrue="1" operator="greaterThan">
      <formula>2.5</formula>
    </cfRule>
  </conditionalFormatting>
  <conditionalFormatting sqref="S9:S32">
    <cfRule type="cellIs" dxfId="189" priority="14" stopIfTrue="1" operator="lessThan">
      <formula>0.5</formula>
    </cfRule>
    <cfRule type="cellIs" dxfId="188" priority="15" stopIfTrue="1" operator="greaterThan">
      <formula>2.5</formula>
    </cfRule>
  </conditionalFormatting>
  <conditionalFormatting sqref="T9:T32">
    <cfRule type="cellIs" dxfId="187" priority="16" stopIfTrue="1" operator="lessThan">
      <formula>0.6</formula>
    </cfRule>
    <cfRule type="cellIs" dxfId="186" priority="17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B41"/>
  <sheetViews>
    <sheetView showGridLines="0" zoomScaleNormal="100" workbookViewId="0">
      <selection activeCell="P19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8" width="6.7109375" customWidth="1"/>
    <col min="9" max="9" width="7.42578125" customWidth="1"/>
    <col min="10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45519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62</v>
      </c>
      <c r="C9" s="70">
        <f t="shared" ref="C9" si="0">B9/3.6</f>
        <v>17.222222222222221</v>
      </c>
      <c r="D9" s="75">
        <v>2.67</v>
      </c>
      <c r="E9" s="75">
        <v>4.01</v>
      </c>
      <c r="F9" s="75">
        <v>1.28</v>
      </c>
      <c r="G9" s="6">
        <v>7.02</v>
      </c>
      <c r="H9" s="6">
        <v>6.53</v>
      </c>
      <c r="I9" s="6">
        <v>7.02</v>
      </c>
      <c r="J9" s="5">
        <v>15</v>
      </c>
      <c r="K9" s="5">
        <v>5</v>
      </c>
      <c r="L9" s="7">
        <v>2.5</v>
      </c>
      <c r="M9" s="6">
        <v>3.19</v>
      </c>
      <c r="N9" s="6">
        <v>1.1000000000000001</v>
      </c>
      <c r="O9" s="6">
        <v>0</v>
      </c>
      <c r="P9" s="6">
        <v>0</v>
      </c>
      <c r="Q9" s="6">
        <v>1.45</v>
      </c>
      <c r="R9" s="6">
        <v>0.8</v>
      </c>
      <c r="S9" s="6">
        <v>1.44</v>
      </c>
      <c r="T9" s="6">
        <v>0.66</v>
      </c>
      <c r="U9" s="30">
        <v>0.216</v>
      </c>
      <c r="V9" s="5">
        <v>36</v>
      </c>
      <c r="W9" s="5">
        <v>1020</v>
      </c>
      <c r="X9" s="5">
        <v>4</v>
      </c>
      <c r="Y9" s="5">
        <v>1</v>
      </c>
      <c r="Z9" s="6">
        <v>16.05</v>
      </c>
      <c r="AA9" s="7">
        <v>138.19999999999999</v>
      </c>
      <c r="AB9" s="8">
        <f t="shared" ref="AB9" si="1">Z9*C9*60/AA9</f>
        <v>120.00723589001448</v>
      </c>
    </row>
    <row r="10" spans="1:28" x14ac:dyDescent="0.25">
      <c r="A10" s="9">
        <v>2</v>
      </c>
      <c r="B10" s="5">
        <v>62</v>
      </c>
      <c r="C10" s="70">
        <f t="shared" ref="C10:C32" si="2">B10/3.6</f>
        <v>17.222222222222221</v>
      </c>
      <c r="D10" s="75">
        <v>2.31</v>
      </c>
      <c r="E10" s="75">
        <v>5.53</v>
      </c>
      <c r="F10" s="75">
        <v>1.57</v>
      </c>
      <c r="G10" s="6">
        <v>7.05</v>
      </c>
      <c r="H10" s="6">
        <v>6.53</v>
      </c>
      <c r="I10" s="6">
        <v>7.06</v>
      </c>
      <c r="J10" s="5">
        <v>15</v>
      </c>
      <c r="K10" s="5">
        <v>5</v>
      </c>
      <c r="L10" s="7">
        <v>2.5</v>
      </c>
      <c r="M10" s="6">
        <v>3.25</v>
      </c>
      <c r="N10" s="6">
        <v>0.98</v>
      </c>
      <c r="O10" s="6">
        <v>0</v>
      </c>
      <c r="P10" s="6">
        <v>0</v>
      </c>
      <c r="Q10" s="6">
        <v>1.32</v>
      </c>
      <c r="R10" s="6">
        <v>0.79</v>
      </c>
      <c r="S10" s="6">
        <v>1.39</v>
      </c>
      <c r="T10" s="6">
        <v>0.69</v>
      </c>
      <c r="U10" s="30">
        <v>0.216</v>
      </c>
      <c r="V10" s="5">
        <v>36</v>
      </c>
      <c r="W10" s="5">
        <v>1020</v>
      </c>
      <c r="X10" s="5">
        <v>4</v>
      </c>
      <c r="Y10" s="5">
        <v>1</v>
      </c>
      <c r="Z10" s="6">
        <v>16.05</v>
      </c>
      <c r="AA10" s="7">
        <v>138.19999999999999</v>
      </c>
      <c r="AB10" s="8">
        <f t="shared" ref="AB10:AB32" si="3">Z10*C10*60/AA10</f>
        <v>120.00723589001448</v>
      </c>
    </row>
    <row r="11" spans="1:28" x14ac:dyDescent="0.25">
      <c r="A11" s="9">
        <v>3</v>
      </c>
      <c r="B11" s="5">
        <v>62</v>
      </c>
      <c r="C11" s="70">
        <f t="shared" si="2"/>
        <v>17.222222222222221</v>
      </c>
      <c r="D11" s="75">
        <v>2.8</v>
      </c>
      <c r="E11" s="75">
        <v>4.5</v>
      </c>
      <c r="F11" s="75">
        <v>1.4</v>
      </c>
      <c r="G11" s="6">
        <v>7.01</v>
      </c>
      <c r="H11" s="6">
        <v>6.53</v>
      </c>
      <c r="I11" s="6">
        <v>7.08</v>
      </c>
      <c r="J11" s="5">
        <v>15</v>
      </c>
      <c r="K11" s="5">
        <v>5</v>
      </c>
      <c r="L11" s="7">
        <v>2.5</v>
      </c>
      <c r="M11" s="6">
        <v>3.09</v>
      </c>
      <c r="N11" s="6">
        <v>0.89</v>
      </c>
      <c r="O11" s="6">
        <v>0</v>
      </c>
      <c r="P11" s="6">
        <v>0</v>
      </c>
      <c r="Q11" s="6">
        <v>1.28</v>
      </c>
      <c r="R11" s="6">
        <v>0.81</v>
      </c>
      <c r="S11" s="6">
        <v>1.35</v>
      </c>
      <c r="T11" s="6">
        <v>0.71</v>
      </c>
      <c r="U11" s="30">
        <v>0.216</v>
      </c>
      <c r="V11" s="5">
        <v>36</v>
      </c>
      <c r="W11" s="5">
        <v>1020</v>
      </c>
      <c r="X11" s="5">
        <v>4</v>
      </c>
      <c r="Y11" s="5">
        <v>1</v>
      </c>
      <c r="Z11" s="6">
        <v>16.05</v>
      </c>
      <c r="AA11" s="7">
        <v>138.19999999999999</v>
      </c>
      <c r="AB11" s="8">
        <f t="shared" si="3"/>
        <v>120.00723589001448</v>
      </c>
    </row>
    <row r="12" spans="1:28" x14ac:dyDescent="0.25">
      <c r="A12" s="9">
        <v>4</v>
      </c>
      <c r="B12" s="5">
        <v>62</v>
      </c>
      <c r="C12" s="70">
        <f t="shared" si="2"/>
        <v>17.222222222222221</v>
      </c>
      <c r="D12" s="75">
        <v>2.33</v>
      </c>
      <c r="E12" s="75">
        <v>6.79</v>
      </c>
      <c r="F12" s="75">
        <v>1.71</v>
      </c>
      <c r="G12" s="6">
        <v>7.03</v>
      </c>
      <c r="H12" s="6">
        <v>6.53</v>
      </c>
      <c r="I12" s="6">
        <v>7.09</v>
      </c>
      <c r="J12" s="5">
        <v>15</v>
      </c>
      <c r="K12" s="5">
        <v>5</v>
      </c>
      <c r="L12" s="7">
        <v>2.5</v>
      </c>
      <c r="M12" s="6">
        <v>1.78</v>
      </c>
      <c r="N12" s="6">
        <v>0.49</v>
      </c>
      <c r="O12" s="6">
        <v>0</v>
      </c>
      <c r="P12" s="6">
        <v>0</v>
      </c>
      <c r="Q12" s="6">
        <v>1.39</v>
      </c>
      <c r="R12" s="6">
        <v>1.02</v>
      </c>
      <c r="S12" s="6">
        <v>1.54</v>
      </c>
      <c r="T12" s="6">
        <v>0.78</v>
      </c>
      <c r="U12" s="30">
        <v>0.216</v>
      </c>
      <c r="V12" s="5">
        <v>36</v>
      </c>
      <c r="W12" s="5">
        <v>1020</v>
      </c>
      <c r="X12" s="5">
        <v>4</v>
      </c>
      <c r="Y12" s="5">
        <v>1</v>
      </c>
      <c r="Z12" s="6">
        <v>16.05</v>
      </c>
      <c r="AA12" s="7">
        <v>138.19999999999999</v>
      </c>
      <c r="AB12" s="8">
        <f t="shared" si="3"/>
        <v>120.00723589001448</v>
      </c>
    </row>
    <row r="13" spans="1:28" x14ac:dyDescent="0.25">
      <c r="A13" s="9">
        <v>5</v>
      </c>
      <c r="B13" s="5">
        <v>62</v>
      </c>
      <c r="C13" s="70">
        <f>B13/3.6</f>
        <v>17.222222222222221</v>
      </c>
      <c r="D13" s="75">
        <v>2.77</v>
      </c>
      <c r="E13" s="75">
        <v>5.85</v>
      </c>
      <c r="F13" s="75">
        <v>1.55</v>
      </c>
      <c r="G13" s="6">
        <v>7.04</v>
      </c>
      <c r="H13" s="6">
        <v>6.53</v>
      </c>
      <c r="I13" s="6">
        <v>7.09</v>
      </c>
      <c r="J13" s="5">
        <v>15</v>
      </c>
      <c r="K13" s="5">
        <v>5</v>
      </c>
      <c r="L13" s="7">
        <v>2.5</v>
      </c>
      <c r="M13" s="6">
        <v>2.56</v>
      </c>
      <c r="N13" s="6">
        <v>0.6</v>
      </c>
      <c r="O13" s="6">
        <v>0</v>
      </c>
      <c r="P13" s="6">
        <v>0</v>
      </c>
      <c r="Q13" s="6">
        <v>1.4</v>
      </c>
      <c r="R13" s="6">
        <v>1.08</v>
      </c>
      <c r="S13" s="6">
        <v>1.4</v>
      </c>
      <c r="T13" s="6">
        <v>0.76</v>
      </c>
      <c r="U13" s="30">
        <v>0.216</v>
      </c>
      <c r="V13" s="5">
        <v>36</v>
      </c>
      <c r="W13" s="5">
        <v>1020</v>
      </c>
      <c r="X13" s="5">
        <v>4</v>
      </c>
      <c r="Y13" s="5">
        <v>1</v>
      </c>
      <c r="Z13" s="6">
        <v>16.05</v>
      </c>
      <c r="AA13" s="7">
        <v>138.19999999999999</v>
      </c>
      <c r="AB13" s="8">
        <f t="shared" si="3"/>
        <v>120.00723589001448</v>
      </c>
    </row>
    <row r="14" spans="1:28" x14ac:dyDescent="0.25">
      <c r="A14" s="9">
        <v>6</v>
      </c>
      <c r="B14" s="5">
        <v>62</v>
      </c>
      <c r="C14" s="70">
        <f>B14/3.6</f>
        <v>17.222222222222221</v>
      </c>
      <c r="D14" s="72">
        <v>2.93</v>
      </c>
      <c r="E14" s="73">
        <v>5.99</v>
      </c>
      <c r="F14" s="74">
        <v>1.45</v>
      </c>
      <c r="G14" s="6">
        <v>7.05</v>
      </c>
      <c r="H14" s="6">
        <v>6.53</v>
      </c>
      <c r="I14" s="6">
        <v>7.1</v>
      </c>
      <c r="J14" s="5">
        <v>15</v>
      </c>
      <c r="K14" s="5">
        <v>5</v>
      </c>
      <c r="L14" s="7">
        <v>2.5</v>
      </c>
      <c r="M14" s="6">
        <v>3.57</v>
      </c>
      <c r="N14" s="6">
        <v>0.77</v>
      </c>
      <c r="O14" s="6">
        <v>0</v>
      </c>
      <c r="P14" s="6">
        <v>0</v>
      </c>
      <c r="Q14" s="6">
        <v>1.46</v>
      </c>
      <c r="R14" s="6">
        <v>1.1000000000000001</v>
      </c>
      <c r="S14" s="6">
        <v>1.36</v>
      </c>
      <c r="T14" s="6">
        <v>0.71</v>
      </c>
      <c r="U14" s="30">
        <v>0.216</v>
      </c>
      <c r="V14" s="5">
        <v>36</v>
      </c>
      <c r="W14" s="5">
        <v>1020</v>
      </c>
      <c r="X14" s="5">
        <v>4</v>
      </c>
      <c r="Y14" s="5">
        <v>1</v>
      </c>
      <c r="Z14" s="6">
        <v>16.05</v>
      </c>
      <c r="AA14" s="7">
        <v>138.19999999999999</v>
      </c>
      <c r="AB14" s="8">
        <f t="shared" si="3"/>
        <v>120.00723589001448</v>
      </c>
    </row>
    <row r="15" spans="1:28" x14ac:dyDescent="0.25">
      <c r="A15" s="9">
        <v>7</v>
      </c>
      <c r="B15" s="5">
        <v>112</v>
      </c>
      <c r="C15" s="70">
        <v>31.11</v>
      </c>
      <c r="D15" s="19">
        <v>2.59</v>
      </c>
      <c r="E15" s="22">
        <v>7.14</v>
      </c>
      <c r="F15" s="20">
        <v>1.59</v>
      </c>
      <c r="G15" s="6">
        <v>7.08</v>
      </c>
      <c r="H15" s="6">
        <v>6.57</v>
      </c>
      <c r="I15" s="6">
        <v>7.1</v>
      </c>
      <c r="J15" s="5">
        <v>15</v>
      </c>
      <c r="K15" s="5">
        <v>5</v>
      </c>
      <c r="L15" s="7">
        <v>2.5</v>
      </c>
      <c r="M15" s="6">
        <v>3.49</v>
      </c>
      <c r="N15" s="6">
        <v>0.79</v>
      </c>
      <c r="O15" s="6">
        <v>0</v>
      </c>
      <c r="P15" s="6">
        <v>0</v>
      </c>
      <c r="Q15" s="6">
        <v>1.48</v>
      </c>
      <c r="R15" s="6">
        <v>1.1200000000000001</v>
      </c>
      <c r="S15" s="6">
        <v>1.39</v>
      </c>
      <c r="T15" s="6">
        <v>0.7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8.8800000000000008</v>
      </c>
      <c r="AA15" s="7">
        <v>138.19999999999999</v>
      </c>
      <c r="AB15" s="8">
        <f t="shared" si="3"/>
        <v>119.93782923299567</v>
      </c>
    </row>
    <row r="16" spans="1:28" x14ac:dyDescent="0.25">
      <c r="A16" s="9">
        <v>8</v>
      </c>
      <c r="B16" s="5">
        <v>112</v>
      </c>
      <c r="C16" s="70">
        <f t="shared" si="2"/>
        <v>31.111111111111111</v>
      </c>
      <c r="D16" s="19">
        <v>2.39</v>
      </c>
      <c r="E16" s="22">
        <v>8.4700000000000006</v>
      </c>
      <c r="F16" s="20">
        <v>1.67</v>
      </c>
      <c r="G16" s="6">
        <v>7.12</v>
      </c>
      <c r="H16" s="6">
        <v>6.51</v>
      </c>
      <c r="I16" s="6">
        <v>7.13</v>
      </c>
      <c r="J16" s="5">
        <v>15</v>
      </c>
      <c r="K16" s="5">
        <v>5</v>
      </c>
      <c r="L16" s="7">
        <v>2.5</v>
      </c>
      <c r="M16" s="6">
        <v>3.37</v>
      </c>
      <c r="N16" s="6">
        <v>0.8</v>
      </c>
      <c r="O16" s="6">
        <v>0</v>
      </c>
      <c r="P16" s="6">
        <v>0</v>
      </c>
      <c r="Q16" s="6">
        <v>1.45</v>
      </c>
      <c r="R16" s="6">
        <v>1.1000000000000001</v>
      </c>
      <c r="S16" s="6">
        <v>1.44</v>
      </c>
      <c r="T16" s="6">
        <v>0.77</v>
      </c>
      <c r="U16" s="30">
        <v>0.216</v>
      </c>
      <c r="V16" s="5">
        <v>36</v>
      </c>
      <c r="W16" s="5">
        <v>1020</v>
      </c>
      <c r="X16" s="5">
        <v>6</v>
      </c>
      <c r="Y16" s="5">
        <v>2</v>
      </c>
      <c r="Z16" s="6">
        <v>8.8800000000000008</v>
      </c>
      <c r="AA16" s="7">
        <v>138.19999999999999</v>
      </c>
      <c r="AB16" s="8">
        <f t="shared" si="3"/>
        <v>119.94211287988426</v>
      </c>
    </row>
    <row r="17" spans="1:28" x14ac:dyDescent="0.25">
      <c r="A17" s="9">
        <v>9</v>
      </c>
      <c r="B17" s="5">
        <v>112</v>
      </c>
      <c r="C17" s="70">
        <f t="shared" si="2"/>
        <v>31.111111111111111</v>
      </c>
      <c r="D17" s="19">
        <v>2.91</v>
      </c>
      <c r="E17" s="22">
        <v>6.11</v>
      </c>
      <c r="F17" s="20">
        <v>1.1299999999999999</v>
      </c>
      <c r="G17" s="6">
        <v>7.19</v>
      </c>
      <c r="H17" s="6">
        <v>6.62</v>
      </c>
      <c r="I17" s="6">
        <v>7.12</v>
      </c>
      <c r="J17" s="5">
        <v>15</v>
      </c>
      <c r="K17" s="5">
        <v>5</v>
      </c>
      <c r="L17" s="7">
        <v>2.5</v>
      </c>
      <c r="M17" s="6">
        <v>3.67</v>
      </c>
      <c r="N17" s="6">
        <v>0.97</v>
      </c>
      <c r="O17" s="6">
        <v>0</v>
      </c>
      <c r="P17" s="6">
        <v>0</v>
      </c>
      <c r="Q17" s="6">
        <v>1.49</v>
      </c>
      <c r="R17" s="6">
        <v>1.1299999999999999</v>
      </c>
      <c r="S17" s="6">
        <v>1.45</v>
      </c>
      <c r="T17" s="6">
        <v>0.76</v>
      </c>
      <c r="U17" s="30">
        <v>0.216</v>
      </c>
      <c r="V17" s="5">
        <v>36</v>
      </c>
      <c r="W17" s="5">
        <v>1020</v>
      </c>
      <c r="X17" s="5">
        <v>6</v>
      </c>
      <c r="Y17" s="5">
        <v>2</v>
      </c>
      <c r="Z17" s="6">
        <v>8.8800000000000008</v>
      </c>
      <c r="AA17" s="7">
        <v>138.19999999999999</v>
      </c>
      <c r="AB17" s="8">
        <f t="shared" si="3"/>
        <v>119.94211287988426</v>
      </c>
    </row>
    <row r="18" spans="1:28" x14ac:dyDescent="0.25">
      <c r="A18" s="9">
        <v>10</v>
      </c>
      <c r="B18" s="5">
        <v>112</v>
      </c>
      <c r="C18" s="70">
        <f t="shared" si="2"/>
        <v>31.111111111111111</v>
      </c>
      <c r="D18" s="19">
        <v>2.81</v>
      </c>
      <c r="E18" s="22">
        <v>6.41</v>
      </c>
      <c r="F18" s="20">
        <v>1.21</v>
      </c>
      <c r="G18" s="6">
        <v>7.23</v>
      </c>
      <c r="H18" s="6">
        <v>6.54</v>
      </c>
      <c r="I18" s="6">
        <v>7.17</v>
      </c>
      <c r="J18" s="5">
        <v>15</v>
      </c>
      <c r="K18" s="5">
        <v>5</v>
      </c>
      <c r="L18" s="7">
        <v>2.5</v>
      </c>
      <c r="M18" s="6">
        <v>3.52</v>
      </c>
      <c r="N18" s="6">
        <v>0.79</v>
      </c>
      <c r="O18" s="6">
        <v>0</v>
      </c>
      <c r="P18" s="6">
        <v>0</v>
      </c>
      <c r="Q18" s="6">
        <v>1.5</v>
      </c>
      <c r="R18" s="6">
        <v>1.1499999999999999</v>
      </c>
      <c r="S18" s="6">
        <v>1.47</v>
      </c>
      <c r="T18" s="6">
        <v>0.78</v>
      </c>
      <c r="U18" s="30">
        <v>0.216</v>
      </c>
      <c r="V18" s="5">
        <v>36</v>
      </c>
      <c r="W18" s="5">
        <v>1020</v>
      </c>
      <c r="X18" s="5">
        <v>6</v>
      </c>
      <c r="Y18" s="5">
        <v>2</v>
      </c>
      <c r="Z18" s="6">
        <v>8.8800000000000008</v>
      </c>
      <c r="AA18" s="7">
        <v>138.19999999999999</v>
      </c>
      <c r="AB18" s="8">
        <f t="shared" si="3"/>
        <v>119.94211287988426</v>
      </c>
    </row>
    <row r="19" spans="1:28" x14ac:dyDescent="0.25">
      <c r="A19" s="9">
        <v>11</v>
      </c>
      <c r="B19" s="5">
        <v>112</v>
      </c>
      <c r="C19" s="70">
        <f t="shared" si="2"/>
        <v>31.111111111111111</v>
      </c>
      <c r="D19" s="19">
        <v>2.57</v>
      </c>
      <c r="E19" s="22">
        <v>6.72</v>
      </c>
      <c r="F19" s="20">
        <v>1.19</v>
      </c>
      <c r="G19" s="6">
        <v>7.18</v>
      </c>
      <c r="H19" s="6">
        <v>6.56</v>
      </c>
      <c r="I19" s="6">
        <v>7.17</v>
      </c>
      <c r="J19" s="5">
        <v>15</v>
      </c>
      <c r="K19" s="5">
        <v>5</v>
      </c>
      <c r="L19" s="7">
        <v>2.5</v>
      </c>
      <c r="M19" s="6">
        <v>3.79</v>
      </c>
      <c r="N19" s="6">
        <v>0.81</v>
      </c>
      <c r="O19" s="6">
        <v>0</v>
      </c>
      <c r="P19" s="6">
        <v>0</v>
      </c>
      <c r="Q19" s="6">
        <v>1.51</v>
      </c>
      <c r="R19" s="6">
        <v>1.1000000000000001</v>
      </c>
      <c r="S19" s="6">
        <v>1.44</v>
      </c>
      <c r="T19" s="6">
        <v>0.73</v>
      </c>
      <c r="U19" s="30">
        <v>0.216</v>
      </c>
      <c r="V19" s="5">
        <v>36</v>
      </c>
      <c r="W19" s="5">
        <v>1020</v>
      </c>
      <c r="X19" s="5">
        <v>6</v>
      </c>
      <c r="Y19" s="5">
        <v>2</v>
      </c>
      <c r="Z19" s="6">
        <v>8.8800000000000008</v>
      </c>
      <c r="AA19" s="7">
        <v>138.19999999999999</v>
      </c>
      <c r="AB19" s="8">
        <f t="shared" si="3"/>
        <v>119.94211287988426</v>
      </c>
    </row>
    <row r="20" spans="1:28" x14ac:dyDescent="0.25">
      <c r="A20" s="9">
        <v>12</v>
      </c>
      <c r="B20" s="5">
        <v>112</v>
      </c>
      <c r="C20" s="70">
        <f t="shared" si="2"/>
        <v>31.111111111111111</v>
      </c>
      <c r="D20" s="19">
        <v>2.44</v>
      </c>
      <c r="E20" s="22">
        <v>6.68</v>
      </c>
      <c r="F20" s="20">
        <v>1.19</v>
      </c>
      <c r="G20" s="6">
        <v>7.22</v>
      </c>
      <c r="H20" s="6">
        <v>6.59</v>
      </c>
      <c r="I20" s="6">
        <v>7.17</v>
      </c>
      <c r="J20" s="5">
        <v>15</v>
      </c>
      <c r="K20" s="5">
        <v>5</v>
      </c>
      <c r="L20" s="7">
        <v>2.5</v>
      </c>
      <c r="M20" s="6">
        <v>3.87</v>
      </c>
      <c r="N20" s="6">
        <v>0.92</v>
      </c>
      <c r="O20" s="6">
        <v>0</v>
      </c>
      <c r="P20" s="6">
        <v>0</v>
      </c>
      <c r="Q20" s="6">
        <v>1.53</v>
      </c>
      <c r="R20" s="6">
        <v>1.1299999999999999</v>
      </c>
      <c r="S20" s="6">
        <v>1.46</v>
      </c>
      <c r="T20" s="6">
        <v>0.72</v>
      </c>
      <c r="U20" s="30">
        <v>0.216</v>
      </c>
      <c r="V20" s="5">
        <v>36</v>
      </c>
      <c r="W20" s="5">
        <v>1020</v>
      </c>
      <c r="X20" s="5">
        <v>6</v>
      </c>
      <c r="Y20" s="5">
        <v>2</v>
      </c>
      <c r="Z20" s="6">
        <v>8.8800000000000008</v>
      </c>
      <c r="AA20" s="7">
        <v>138.19999999999999</v>
      </c>
      <c r="AB20" s="8">
        <f t="shared" si="3"/>
        <v>119.94211287988426</v>
      </c>
    </row>
    <row r="21" spans="1:28" x14ac:dyDescent="0.25">
      <c r="A21" s="9">
        <v>13</v>
      </c>
      <c r="B21" s="5">
        <v>112</v>
      </c>
      <c r="C21" s="70">
        <f t="shared" si="2"/>
        <v>31.111111111111111</v>
      </c>
      <c r="D21" s="19">
        <v>2.27</v>
      </c>
      <c r="E21" s="22">
        <v>6.74</v>
      </c>
      <c r="F21" s="20">
        <v>1.24</v>
      </c>
      <c r="G21" s="6">
        <v>7.26</v>
      </c>
      <c r="H21" s="6">
        <v>6.6</v>
      </c>
      <c r="I21" s="6">
        <v>7.16</v>
      </c>
      <c r="J21" s="5">
        <v>15</v>
      </c>
      <c r="K21" s="5">
        <v>5</v>
      </c>
      <c r="L21" s="7">
        <v>2.5</v>
      </c>
      <c r="M21" s="6">
        <v>3.12</v>
      </c>
      <c r="N21" s="6">
        <v>0.89</v>
      </c>
      <c r="O21" s="6">
        <v>0</v>
      </c>
      <c r="P21" s="6">
        <v>0</v>
      </c>
      <c r="Q21" s="6">
        <v>1.52</v>
      </c>
      <c r="R21" s="6">
        <v>1.1100000000000001</v>
      </c>
      <c r="S21" s="6">
        <v>1.43</v>
      </c>
      <c r="T21" s="6">
        <v>0.74</v>
      </c>
      <c r="U21" s="30">
        <v>0.216</v>
      </c>
      <c r="V21" s="5">
        <v>36</v>
      </c>
      <c r="W21" s="5">
        <v>1020</v>
      </c>
      <c r="X21" s="5">
        <v>6</v>
      </c>
      <c r="Y21" s="5">
        <v>2</v>
      </c>
      <c r="Z21" s="6">
        <v>8.8800000000000008</v>
      </c>
      <c r="AA21" s="7">
        <v>138.19999999999999</v>
      </c>
      <c r="AB21" s="8">
        <f t="shared" si="3"/>
        <v>119.94211287988426</v>
      </c>
    </row>
    <row r="22" spans="1:28" x14ac:dyDescent="0.25">
      <c r="A22" s="9">
        <v>14</v>
      </c>
      <c r="B22" s="5">
        <v>112</v>
      </c>
      <c r="C22" s="70">
        <f t="shared" si="2"/>
        <v>31.111111111111111</v>
      </c>
      <c r="D22" s="19">
        <v>2.08</v>
      </c>
      <c r="E22" s="22">
        <v>6.94</v>
      </c>
      <c r="F22" s="20">
        <v>1.34</v>
      </c>
      <c r="G22" s="6">
        <v>7.23</v>
      </c>
      <c r="H22" s="6">
        <v>6.61</v>
      </c>
      <c r="I22" s="6">
        <v>7.17</v>
      </c>
      <c r="J22" s="5">
        <v>15</v>
      </c>
      <c r="K22" s="5">
        <v>5</v>
      </c>
      <c r="L22" s="7">
        <v>2.5</v>
      </c>
      <c r="M22" s="6">
        <v>3.81</v>
      </c>
      <c r="N22" s="6">
        <v>1.06</v>
      </c>
      <c r="O22" s="6">
        <v>0</v>
      </c>
      <c r="P22" s="6">
        <v>0</v>
      </c>
      <c r="Q22" s="6">
        <v>1.5</v>
      </c>
      <c r="R22" s="6">
        <v>1.07</v>
      </c>
      <c r="S22" s="6">
        <v>1.44</v>
      </c>
      <c r="T22" s="6">
        <v>0.76</v>
      </c>
      <c r="U22" s="30">
        <v>0.216</v>
      </c>
      <c r="V22" s="5">
        <v>36</v>
      </c>
      <c r="W22" s="5">
        <v>1020</v>
      </c>
      <c r="X22" s="5">
        <v>6</v>
      </c>
      <c r="Y22" s="5">
        <v>2</v>
      </c>
      <c r="Z22" s="6">
        <v>8.8800000000000008</v>
      </c>
      <c r="AA22" s="7">
        <v>138.19999999999999</v>
      </c>
      <c r="AB22" s="8">
        <f t="shared" si="3"/>
        <v>119.94211287988426</v>
      </c>
    </row>
    <row r="23" spans="1:28" x14ac:dyDescent="0.25">
      <c r="A23" s="9">
        <v>15</v>
      </c>
      <c r="B23" s="5">
        <v>112</v>
      </c>
      <c r="C23" s="70">
        <f t="shared" si="2"/>
        <v>31.111111111111111</v>
      </c>
      <c r="D23" s="19">
        <v>2.64</v>
      </c>
      <c r="E23" s="22">
        <v>5.42</v>
      </c>
      <c r="F23" s="20">
        <v>1.05</v>
      </c>
      <c r="G23" s="6">
        <v>7.18</v>
      </c>
      <c r="H23" s="6">
        <v>6.61</v>
      </c>
      <c r="I23" s="6">
        <v>7.18</v>
      </c>
      <c r="J23" s="5">
        <v>15</v>
      </c>
      <c r="K23" s="5">
        <v>5</v>
      </c>
      <c r="L23" s="7">
        <v>2.5</v>
      </c>
      <c r="M23" s="6">
        <v>2.19</v>
      </c>
      <c r="N23" s="6">
        <v>0.81</v>
      </c>
      <c r="O23" s="6">
        <v>0</v>
      </c>
      <c r="P23" s="6">
        <v>0</v>
      </c>
      <c r="Q23" s="6">
        <v>1.49</v>
      </c>
      <c r="R23" s="6">
        <v>1.0900000000000001</v>
      </c>
      <c r="S23" s="6">
        <v>1.48</v>
      </c>
      <c r="T23" s="6">
        <v>0.73</v>
      </c>
      <c r="U23" s="30">
        <v>0.216</v>
      </c>
      <c r="V23" s="5">
        <v>36</v>
      </c>
      <c r="W23" s="5">
        <v>1020</v>
      </c>
      <c r="X23" s="5">
        <v>6</v>
      </c>
      <c r="Y23" s="5">
        <v>2</v>
      </c>
      <c r="Z23" s="6">
        <v>8.8800000000000008</v>
      </c>
      <c r="AA23" s="7">
        <v>138.19999999999999</v>
      </c>
      <c r="AB23" s="8">
        <f t="shared" si="3"/>
        <v>119.94211287988426</v>
      </c>
    </row>
    <row r="24" spans="1:28" x14ac:dyDescent="0.25">
      <c r="A24" s="9">
        <v>16</v>
      </c>
      <c r="B24" s="5">
        <v>112</v>
      </c>
      <c r="C24" s="70">
        <f t="shared" si="2"/>
        <v>31.111111111111111</v>
      </c>
      <c r="D24" s="19">
        <v>2.75</v>
      </c>
      <c r="E24" s="22">
        <v>4.1399999999999997</v>
      </c>
      <c r="F24" s="36">
        <v>1.39</v>
      </c>
      <c r="G24" s="6">
        <v>7.15</v>
      </c>
      <c r="H24" s="6">
        <v>6.62</v>
      </c>
      <c r="I24" s="6">
        <v>7.17</v>
      </c>
      <c r="J24" s="5">
        <v>15</v>
      </c>
      <c r="K24" s="5">
        <v>5</v>
      </c>
      <c r="L24" s="7">
        <v>2.5</v>
      </c>
      <c r="M24" s="6">
        <v>2.57</v>
      </c>
      <c r="N24" s="6">
        <v>0.87</v>
      </c>
      <c r="O24" s="6">
        <v>0</v>
      </c>
      <c r="P24" s="6">
        <v>0</v>
      </c>
      <c r="Q24" s="6">
        <v>1.53</v>
      </c>
      <c r="R24" s="6">
        <v>1.1200000000000001</v>
      </c>
      <c r="S24" s="6">
        <v>1.49</v>
      </c>
      <c r="T24" s="6">
        <v>0.76</v>
      </c>
      <c r="U24" s="30">
        <v>0.216</v>
      </c>
      <c r="V24" s="5">
        <v>36</v>
      </c>
      <c r="W24" s="5">
        <v>1020</v>
      </c>
      <c r="X24" s="5">
        <v>6</v>
      </c>
      <c r="Y24" s="5">
        <v>2</v>
      </c>
      <c r="Z24" s="6">
        <v>8.8800000000000008</v>
      </c>
      <c r="AA24" s="7">
        <v>138.19999999999999</v>
      </c>
      <c r="AB24" s="8">
        <f t="shared" si="3"/>
        <v>119.94211287988426</v>
      </c>
    </row>
    <row r="25" spans="1:28" x14ac:dyDescent="0.25">
      <c r="A25" s="9">
        <v>17</v>
      </c>
      <c r="B25" s="5">
        <v>112</v>
      </c>
      <c r="C25" s="70">
        <f t="shared" si="2"/>
        <v>31.111111111111111</v>
      </c>
      <c r="D25" s="19">
        <v>2.59</v>
      </c>
      <c r="E25" s="22">
        <v>5.44</v>
      </c>
      <c r="F25" s="36">
        <v>1.54</v>
      </c>
      <c r="G25" s="6">
        <v>7.2</v>
      </c>
      <c r="H25" s="6">
        <v>6.57</v>
      </c>
      <c r="I25" s="6">
        <v>7.16</v>
      </c>
      <c r="J25" s="5">
        <v>15</v>
      </c>
      <c r="K25" s="5">
        <v>5</v>
      </c>
      <c r="L25" s="7">
        <v>2.5</v>
      </c>
      <c r="M25" s="6">
        <v>2.79</v>
      </c>
      <c r="N25" s="6">
        <v>0.94</v>
      </c>
      <c r="O25" s="6">
        <v>0</v>
      </c>
      <c r="P25" s="6">
        <v>0</v>
      </c>
      <c r="Q25" s="6">
        <v>1.51</v>
      </c>
      <c r="R25" s="6">
        <v>1.1000000000000001</v>
      </c>
      <c r="S25" s="6">
        <v>1.46</v>
      </c>
      <c r="T25" s="6">
        <v>0.78</v>
      </c>
      <c r="U25" s="30">
        <v>0.216</v>
      </c>
      <c r="V25" s="5">
        <v>36</v>
      </c>
      <c r="W25" s="5">
        <v>1020</v>
      </c>
      <c r="X25" s="5">
        <v>6</v>
      </c>
      <c r="Y25" s="5">
        <v>2</v>
      </c>
      <c r="Z25" s="6">
        <v>8.8800000000000008</v>
      </c>
      <c r="AA25" s="7">
        <v>138.19999999999999</v>
      </c>
      <c r="AB25" s="8">
        <f t="shared" si="3"/>
        <v>119.94211287988426</v>
      </c>
    </row>
    <row r="26" spans="1:28" x14ac:dyDescent="0.25">
      <c r="A26" s="9">
        <v>18</v>
      </c>
      <c r="B26" s="5">
        <v>112</v>
      </c>
      <c r="C26" s="70">
        <f t="shared" si="2"/>
        <v>31.111111111111111</v>
      </c>
      <c r="D26" s="19">
        <v>2.44</v>
      </c>
      <c r="E26" s="22">
        <v>5.9</v>
      </c>
      <c r="F26" s="20">
        <v>1.54</v>
      </c>
      <c r="G26" s="6">
        <v>7.18</v>
      </c>
      <c r="H26" s="6">
        <v>6.55</v>
      </c>
      <c r="I26" s="6">
        <v>7.14</v>
      </c>
      <c r="J26" s="5">
        <v>15</v>
      </c>
      <c r="K26" s="5">
        <v>5</v>
      </c>
      <c r="L26" s="7">
        <v>2.5</v>
      </c>
      <c r="M26" s="6">
        <v>4.79</v>
      </c>
      <c r="N26" s="6">
        <v>1.19</v>
      </c>
      <c r="O26" s="6">
        <v>0</v>
      </c>
      <c r="P26" s="6">
        <v>0</v>
      </c>
      <c r="Q26" s="6">
        <v>1.49</v>
      </c>
      <c r="R26" s="6">
        <v>1.1299999999999999</v>
      </c>
      <c r="S26" s="6">
        <v>1.48</v>
      </c>
      <c r="T26" s="6">
        <v>0.75</v>
      </c>
      <c r="U26" s="30">
        <v>0.216</v>
      </c>
      <c r="V26" s="5">
        <v>36</v>
      </c>
      <c r="W26" s="5">
        <v>1020</v>
      </c>
      <c r="X26" s="5">
        <v>6</v>
      </c>
      <c r="Y26" s="5">
        <v>2</v>
      </c>
      <c r="Z26" s="6">
        <v>8.8800000000000008</v>
      </c>
      <c r="AA26" s="7">
        <v>138.19999999999999</v>
      </c>
      <c r="AB26" s="8">
        <f t="shared" si="3"/>
        <v>119.94211287988426</v>
      </c>
    </row>
    <row r="27" spans="1:28" x14ac:dyDescent="0.25">
      <c r="A27" s="9">
        <v>19</v>
      </c>
      <c r="B27" s="5">
        <v>112</v>
      </c>
      <c r="C27" s="70">
        <f t="shared" si="2"/>
        <v>31.111111111111111</v>
      </c>
      <c r="D27" s="19">
        <v>2.2599999999999998</v>
      </c>
      <c r="E27" s="22">
        <v>6.43</v>
      </c>
      <c r="F27" s="20">
        <v>1.54</v>
      </c>
      <c r="G27" s="6">
        <v>7.19</v>
      </c>
      <c r="H27" s="6">
        <v>6.59</v>
      </c>
      <c r="I27" s="6">
        <v>7.15</v>
      </c>
      <c r="J27" s="5">
        <v>15</v>
      </c>
      <c r="K27" s="5">
        <v>5</v>
      </c>
      <c r="L27" s="7">
        <v>2.5</v>
      </c>
      <c r="M27" s="6">
        <v>4.08</v>
      </c>
      <c r="N27" s="6">
        <v>1.22</v>
      </c>
      <c r="O27" s="6">
        <v>0</v>
      </c>
      <c r="P27" s="6">
        <v>0.2</v>
      </c>
      <c r="Q27" s="6">
        <v>1.35</v>
      </c>
      <c r="R27" s="6">
        <v>1.01</v>
      </c>
      <c r="S27" s="6">
        <v>1.41</v>
      </c>
      <c r="T27" s="6">
        <v>0.72</v>
      </c>
      <c r="U27" s="30">
        <v>0.216</v>
      </c>
      <c r="V27" s="5">
        <v>36</v>
      </c>
      <c r="W27" s="5">
        <v>1020</v>
      </c>
      <c r="X27" s="5">
        <v>6</v>
      </c>
      <c r="Y27" s="5">
        <v>2</v>
      </c>
      <c r="Z27" s="6">
        <v>14</v>
      </c>
      <c r="AA27" s="7">
        <v>138.19999999999999</v>
      </c>
      <c r="AB27" s="8">
        <f t="shared" si="3"/>
        <v>189.0979257115292</v>
      </c>
    </row>
    <row r="28" spans="1:28" x14ac:dyDescent="0.25">
      <c r="A28" s="9">
        <v>20</v>
      </c>
      <c r="B28" s="5">
        <v>112</v>
      </c>
      <c r="C28" s="70">
        <f t="shared" si="2"/>
        <v>31.111111111111111</v>
      </c>
      <c r="D28" s="19">
        <v>2.99</v>
      </c>
      <c r="E28" s="22">
        <v>4.4000000000000004</v>
      </c>
      <c r="F28" s="20">
        <v>1</v>
      </c>
      <c r="G28" s="6">
        <v>7.21</v>
      </c>
      <c r="H28" s="6">
        <v>6.62</v>
      </c>
      <c r="I28" s="6">
        <v>7.14</v>
      </c>
      <c r="J28" s="5">
        <v>15</v>
      </c>
      <c r="K28" s="5">
        <v>5</v>
      </c>
      <c r="L28" s="7">
        <v>2.5</v>
      </c>
      <c r="M28" s="6">
        <v>3.58</v>
      </c>
      <c r="N28" s="6">
        <v>1.19</v>
      </c>
      <c r="O28" s="6">
        <v>0.12</v>
      </c>
      <c r="P28" s="6">
        <v>0.3</v>
      </c>
      <c r="Q28" s="6">
        <v>1.23</v>
      </c>
      <c r="R28" s="6">
        <v>0.88</v>
      </c>
      <c r="S28" s="6">
        <v>1.35</v>
      </c>
      <c r="T28" s="6">
        <v>0.68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14</v>
      </c>
      <c r="AA28" s="7">
        <v>138.19999999999999</v>
      </c>
      <c r="AB28" s="8">
        <f t="shared" si="3"/>
        <v>189.0979257115292</v>
      </c>
    </row>
    <row r="29" spans="1:28" x14ac:dyDescent="0.25">
      <c r="A29" s="9">
        <v>21</v>
      </c>
      <c r="B29" s="5">
        <v>112</v>
      </c>
      <c r="C29" s="70">
        <f t="shared" si="2"/>
        <v>31.111111111111111</v>
      </c>
      <c r="D29" s="19">
        <v>2.97</v>
      </c>
      <c r="E29" s="22">
        <v>4.13</v>
      </c>
      <c r="F29" s="20">
        <v>1.43</v>
      </c>
      <c r="G29" s="6">
        <v>7.2</v>
      </c>
      <c r="H29" s="6">
        <v>6.69</v>
      </c>
      <c r="I29" s="6">
        <v>7.13</v>
      </c>
      <c r="J29" s="5">
        <v>15</v>
      </c>
      <c r="K29" s="5">
        <v>5</v>
      </c>
      <c r="L29" s="7">
        <v>2.5</v>
      </c>
      <c r="M29" s="6">
        <v>2.2999999999999998</v>
      </c>
      <c r="N29" s="6">
        <v>1.17</v>
      </c>
      <c r="O29" s="6">
        <v>0.15</v>
      </c>
      <c r="P29" s="6">
        <v>0.39</v>
      </c>
      <c r="Q29" s="6">
        <v>0.97</v>
      </c>
      <c r="R29" s="6">
        <v>0.62</v>
      </c>
      <c r="S29" s="6">
        <v>1.21</v>
      </c>
      <c r="T29" s="6">
        <v>0.6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14</v>
      </c>
      <c r="AA29" s="7">
        <v>138.19999999999999</v>
      </c>
      <c r="AB29" s="8">
        <f t="shared" si="3"/>
        <v>189.0979257115292</v>
      </c>
    </row>
    <row r="30" spans="1:28" x14ac:dyDescent="0.25">
      <c r="A30" s="9">
        <v>22</v>
      </c>
      <c r="B30" s="5">
        <v>112</v>
      </c>
      <c r="C30" s="70">
        <f t="shared" si="2"/>
        <v>31.111111111111111</v>
      </c>
      <c r="D30" s="19">
        <v>2.77</v>
      </c>
      <c r="E30" s="22">
        <v>5.45</v>
      </c>
      <c r="F30" s="20">
        <v>1.66</v>
      </c>
      <c r="G30" s="6">
        <v>7.21</v>
      </c>
      <c r="H30" s="6">
        <v>6.7</v>
      </c>
      <c r="I30" s="6">
        <v>7.13</v>
      </c>
      <c r="J30" s="5">
        <v>15</v>
      </c>
      <c r="K30" s="5">
        <v>5</v>
      </c>
      <c r="L30" s="7">
        <v>2.5</v>
      </c>
      <c r="M30" s="6">
        <v>2.08</v>
      </c>
      <c r="N30" s="6">
        <v>0.91</v>
      </c>
      <c r="O30" s="6">
        <v>0</v>
      </c>
      <c r="P30" s="6">
        <v>0.15</v>
      </c>
      <c r="Q30" s="6">
        <v>1.34</v>
      </c>
      <c r="R30" s="6">
        <v>0.63</v>
      </c>
      <c r="S30" s="6">
        <v>1.24</v>
      </c>
      <c r="T30" s="6">
        <v>0.62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14</v>
      </c>
      <c r="AA30" s="7">
        <v>138.19999999999999</v>
      </c>
      <c r="AB30" s="8">
        <f t="shared" si="3"/>
        <v>189.0979257115292</v>
      </c>
    </row>
    <row r="31" spans="1:28" x14ac:dyDescent="0.25">
      <c r="A31" s="9">
        <v>23</v>
      </c>
      <c r="B31" s="5">
        <v>71</v>
      </c>
      <c r="C31" s="70">
        <f t="shared" si="2"/>
        <v>19.722222222222221</v>
      </c>
      <c r="D31" s="19">
        <v>2.75</v>
      </c>
      <c r="E31" s="22">
        <v>4.6900000000000004</v>
      </c>
      <c r="F31" s="20">
        <v>1.42</v>
      </c>
      <c r="G31" s="6">
        <v>7.22</v>
      </c>
      <c r="H31" s="6">
        <v>6.69</v>
      </c>
      <c r="I31" s="6">
        <v>7.14</v>
      </c>
      <c r="J31" s="5">
        <v>15</v>
      </c>
      <c r="K31" s="5">
        <v>5</v>
      </c>
      <c r="L31" s="7">
        <v>2.5</v>
      </c>
      <c r="M31" s="6">
        <v>1.69</v>
      </c>
      <c r="N31" s="6">
        <v>0.45</v>
      </c>
      <c r="O31" s="6">
        <v>0</v>
      </c>
      <c r="P31" s="6">
        <v>0.08</v>
      </c>
      <c r="Q31" s="6">
        <v>1.69</v>
      </c>
      <c r="R31" s="6">
        <v>0.62</v>
      </c>
      <c r="S31" s="6">
        <v>1.3</v>
      </c>
      <c r="T31" s="6">
        <v>0.61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14</v>
      </c>
      <c r="AA31" s="7">
        <v>138.19999999999999</v>
      </c>
      <c r="AB31" s="8">
        <f t="shared" si="3"/>
        <v>119.87457790641581</v>
      </c>
    </row>
    <row r="32" spans="1:28" x14ac:dyDescent="0.25">
      <c r="A32" s="9">
        <v>24</v>
      </c>
      <c r="B32" s="5">
        <v>70</v>
      </c>
      <c r="C32" s="70">
        <f t="shared" si="2"/>
        <v>19.444444444444443</v>
      </c>
      <c r="D32" s="19">
        <v>2.78</v>
      </c>
      <c r="E32" s="22">
        <v>5.82</v>
      </c>
      <c r="F32" s="20">
        <v>1.53</v>
      </c>
      <c r="G32" s="6">
        <v>7.24</v>
      </c>
      <c r="H32" s="6">
        <v>6.68</v>
      </c>
      <c r="I32" s="6">
        <v>7.12</v>
      </c>
      <c r="J32" s="5">
        <v>15</v>
      </c>
      <c r="K32" s="5">
        <v>5</v>
      </c>
      <c r="L32" s="7">
        <v>2.5</v>
      </c>
      <c r="M32" s="6">
        <v>1.94</v>
      </c>
      <c r="N32" s="6">
        <v>0.63</v>
      </c>
      <c r="O32" s="6">
        <v>0</v>
      </c>
      <c r="P32" s="6">
        <v>0.06</v>
      </c>
      <c r="Q32" s="6">
        <v>1.58</v>
      </c>
      <c r="R32" s="6">
        <v>0.89</v>
      </c>
      <c r="S32" s="6">
        <v>1.41</v>
      </c>
      <c r="T32" s="6">
        <v>0.67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18</v>
      </c>
      <c r="AA32" s="7">
        <v>138.19999999999999</v>
      </c>
      <c r="AB32" s="8">
        <f t="shared" si="3"/>
        <v>151.95369030390739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62</v>
      </c>
      <c r="C34" s="17">
        <f>SMALL(C9:C32,1)</f>
        <v>17.222222222222221</v>
      </c>
      <c r="D34" s="18"/>
      <c r="E34" s="18"/>
      <c r="F34" s="18"/>
      <c r="G34" s="17">
        <f>SMALL(G9:G32,1)</f>
        <v>7.01</v>
      </c>
      <c r="H34" s="17">
        <f t="shared" ref="H34:T34" si="4">SMALL(H9:H32,1)</f>
        <v>6.51</v>
      </c>
      <c r="I34" s="17">
        <f t="shared" si="4"/>
        <v>7.02</v>
      </c>
      <c r="J34" s="17">
        <f t="shared" si="4"/>
        <v>15</v>
      </c>
      <c r="K34" s="17">
        <f t="shared" si="4"/>
        <v>5</v>
      </c>
      <c r="L34" s="17">
        <f t="shared" si="4"/>
        <v>2.5</v>
      </c>
      <c r="M34" s="17">
        <f t="shared" si="4"/>
        <v>1.69</v>
      </c>
      <c r="N34" s="17">
        <f t="shared" si="4"/>
        <v>0.45</v>
      </c>
      <c r="O34" s="17">
        <f t="shared" si="4"/>
        <v>0</v>
      </c>
      <c r="P34" s="17">
        <f t="shared" si="4"/>
        <v>0</v>
      </c>
      <c r="Q34" s="17">
        <f t="shared" si="4"/>
        <v>0.97</v>
      </c>
      <c r="R34" s="17">
        <f t="shared" si="4"/>
        <v>0.62</v>
      </c>
      <c r="S34" s="17">
        <f t="shared" si="4"/>
        <v>1.21</v>
      </c>
      <c r="T34" s="17">
        <f t="shared" si="4"/>
        <v>0.6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96.041666666666671</v>
      </c>
      <c r="C35" s="17">
        <f>AVERAGE(C9:C32)</f>
        <v>26.678194444444433</v>
      </c>
      <c r="D35" s="18"/>
      <c r="E35" s="18"/>
      <c r="F35" s="18"/>
      <c r="G35" s="17">
        <f>AVERAGE(G9:G32)</f>
        <v>7.1537500000000014</v>
      </c>
      <c r="H35" s="17">
        <f t="shared" ref="H35:T35" si="5">AVERAGE(H9:H32)</f>
        <v>6.5874999999999995</v>
      </c>
      <c r="I35" s="17">
        <f t="shared" si="5"/>
        <v>7.1287499999999993</v>
      </c>
      <c r="J35" s="17">
        <f t="shared" si="5"/>
        <v>15</v>
      </c>
      <c r="K35" s="17">
        <f t="shared" si="5"/>
        <v>5</v>
      </c>
      <c r="L35" s="17">
        <f t="shared" si="5"/>
        <v>2.5</v>
      </c>
      <c r="M35" s="17">
        <f t="shared" si="5"/>
        <v>3.0870833333333327</v>
      </c>
      <c r="N35" s="17">
        <f t="shared" si="5"/>
        <v>0.8849999999999999</v>
      </c>
      <c r="O35" s="17">
        <f t="shared" si="5"/>
        <v>1.1250000000000001E-2</v>
      </c>
      <c r="P35" s="17">
        <f t="shared" si="5"/>
        <v>4.9166666666666671E-2</v>
      </c>
      <c r="Q35" s="17">
        <f t="shared" si="5"/>
        <v>1.4358333333333333</v>
      </c>
      <c r="R35" s="17">
        <f t="shared" si="5"/>
        <v>0.98333333333333339</v>
      </c>
      <c r="S35" s="17">
        <f t="shared" si="5"/>
        <v>1.4095833333333332</v>
      </c>
      <c r="T35" s="17">
        <f t="shared" si="5"/>
        <v>0.71625000000000005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112</v>
      </c>
      <c r="C36" s="17">
        <f>LARGE(C9:C32,1)</f>
        <v>31.111111111111111</v>
      </c>
      <c r="D36" s="18"/>
      <c r="E36" s="18"/>
      <c r="F36" s="18"/>
      <c r="G36" s="17">
        <f>LARGE(G9:G32,1)</f>
        <v>7.26</v>
      </c>
      <c r="H36" s="17">
        <f t="shared" ref="H36:T36" si="6">LARGE(H9:H32,1)</f>
        <v>6.7</v>
      </c>
      <c r="I36" s="17">
        <f t="shared" si="6"/>
        <v>7.18</v>
      </c>
      <c r="J36" s="17">
        <f t="shared" si="6"/>
        <v>15</v>
      </c>
      <c r="K36" s="17">
        <f t="shared" si="6"/>
        <v>5</v>
      </c>
      <c r="L36" s="17">
        <f t="shared" si="6"/>
        <v>2.5</v>
      </c>
      <c r="M36" s="17">
        <f t="shared" si="6"/>
        <v>4.79</v>
      </c>
      <c r="N36" s="17">
        <f t="shared" si="6"/>
        <v>1.22</v>
      </c>
      <c r="O36" s="17">
        <f t="shared" si="6"/>
        <v>0.15</v>
      </c>
      <c r="P36" s="17">
        <f t="shared" si="6"/>
        <v>0.39</v>
      </c>
      <c r="Q36" s="17">
        <f t="shared" si="6"/>
        <v>1.69</v>
      </c>
      <c r="R36" s="17">
        <f t="shared" si="6"/>
        <v>1.1499999999999999</v>
      </c>
      <c r="S36" s="17">
        <f t="shared" si="6"/>
        <v>1.54</v>
      </c>
      <c r="T36" s="17">
        <f t="shared" si="6"/>
        <v>0.78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185" priority="8" stopIfTrue="1" operator="greaterThan">
      <formula>9</formula>
    </cfRule>
    <cfRule type="cellIs" dxfId="184" priority="9" stopIfTrue="1" operator="lessThan">
      <formula>6</formula>
    </cfRule>
  </conditionalFormatting>
  <conditionalFormatting sqref="L9:L32">
    <cfRule type="cellIs" dxfId="183" priority="1" stopIfTrue="1" operator="greaterThan">
      <formula>5</formula>
    </cfRule>
  </conditionalFormatting>
  <conditionalFormatting sqref="P9:P32">
    <cfRule type="cellIs" dxfId="182" priority="7" stopIfTrue="1" operator="greaterThan">
      <formula>0.5</formula>
    </cfRule>
  </conditionalFormatting>
  <conditionalFormatting sqref="R9">
    <cfRule type="cellIs" dxfId="181" priority="6" stopIfTrue="1" operator="greaterThan">
      <formula>2.5</formula>
    </cfRule>
  </conditionalFormatting>
  <conditionalFormatting sqref="R9:R10">
    <cfRule type="cellIs" dxfId="180" priority="5" stopIfTrue="1" operator="lessThan">
      <formula>0.5</formula>
    </cfRule>
  </conditionalFormatting>
  <conditionalFormatting sqref="R14:R15 R17:R31">
    <cfRule type="cellIs" dxfId="179" priority="32" stopIfTrue="1" operator="lessThan">
      <formula>0.5</formula>
    </cfRule>
    <cfRule type="cellIs" dxfId="178" priority="33" stopIfTrue="1" operator="greaterThan">
      <formula>2.5</formula>
    </cfRule>
  </conditionalFormatting>
  <conditionalFormatting sqref="R10:S10">
    <cfRule type="cellIs" dxfId="177" priority="19" stopIfTrue="1" operator="greaterThan">
      <formula>2.5</formula>
    </cfRule>
  </conditionalFormatting>
  <conditionalFormatting sqref="S9">
    <cfRule type="cellIs" dxfId="176" priority="11" stopIfTrue="1" operator="greaterThan">
      <formula>2.5</formula>
    </cfRule>
  </conditionalFormatting>
  <conditionalFormatting sqref="S9:S32">
    <cfRule type="cellIs" dxfId="175" priority="10" stopIfTrue="1" operator="lessThan">
      <formula>0.5</formula>
    </cfRule>
  </conditionalFormatting>
  <conditionalFormatting sqref="S11:S32">
    <cfRule type="cellIs" dxfId="174" priority="35" stopIfTrue="1" operator="greaterThan">
      <formula>2.5</formula>
    </cfRule>
  </conditionalFormatting>
  <conditionalFormatting sqref="T9:T32">
    <cfRule type="cellIs" dxfId="173" priority="12" stopIfTrue="1" operator="lessThan">
      <formula>0.6</formula>
    </cfRule>
    <cfRule type="cellIs" dxfId="172" priority="13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41"/>
  <sheetViews>
    <sheetView showGridLines="0" zoomScaleNormal="100" workbookViewId="0">
      <selection activeCell="P13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45520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70</v>
      </c>
      <c r="C9" s="70">
        <f>B9/3.6</f>
        <v>19.444444444444443</v>
      </c>
      <c r="D9" s="19">
        <v>2.78</v>
      </c>
      <c r="E9" s="22">
        <v>6.03</v>
      </c>
      <c r="F9" s="20">
        <v>1.56</v>
      </c>
      <c r="G9" s="6">
        <v>7.23</v>
      </c>
      <c r="H9" s="6">
        <v>6.69</v>
      </c>
      <c r="I9" s="6">
        <v>7.13</v>
      </c>
      <c r="J9" s="5">
        <v>15</v>
      </c>
      <c r="K9" s="5">
        <v>5</v>
      </c>
      <c r="L9" s="7">
        <v>2.5</v>
      </c>
      <c r="M9" s="6">
        <v>1.85</v>
      </c>
      <c r="N9" s="6">
        <v>0.51</v>
      </c>
      <c r="O9" s="6">
        <v>0</v>
      </c>
      <c r="P9" s="6">
        <v>0</v>
      </c>
      <c r="Q9" s="6">
        <v>1.68</v>
      </c>
      <c r="R9" s="6">
        <v>1.08</v>
      </c>
      <c r="S9" s="6">
        <v>1.41</v>
      </c>
      <c r="T9" s="6">
        <v>0.69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18</v>
      </c>
      <c r="AA9" s="7">
        <v>138.19999999999999</v>
      </c>
      <c r="AB9" s="8">
        <f t="shared" ref="AB9:AB32" si="0">Z9*C9*60/AA9</f>
        <v>151.95369030390739</v>
      </c>
    </row>
    <row r="10" spans="1:28" x14ac:dyDescent="0.25">
      <c r="A10" s="9">
        <v>2</v>
      </c>
      <c r="B10" s="5">
        <v>69</v>
      </c>
      <c r="C10" s="70">
        <f t="shared" ref="C10:C32" si="1">B10/3.6</f>
        <v>19.166666666666668</v>
      </c>
      <c r="D10" s="21">
        <v>2.86</v>
      </c>
      <c r="E10" s="21">
        <v>6.48</v>
      </c>
      <c r="F10" s="21">
        <v>1.47</v>
      </c>
      <c r="G10" s="6">
        <v>7.25</v>
      </c>
      <c r="H10" s="6">
        <v>6.68</v>
      </c>
      <c r="I10" s="6">
        <v>7.12</v>
      </c>
      <c r="J10" s="5">
        <v>20</v>
      </c>
      <c r="K10" s="5">
        <v>5</v>
      </c>
      <c r="L10" s="7">
        <v>2.5</v>
      </c>
      <c r="M10" s="6">
        <v>2.35</v>
      </c>
      <c r="N10" s="6">
        <v>0.82</v>
      </c>
      <c r="O10" s="6">
        <v>0</v>
      </c>
      <c r="P10" s="6">
        <v>0.22</v>
      </c>
      <c r="Q10" s="6">
        <v>0</v>
      </c>
      <c r="R10" s="6">
        <v>1.22</v>
      </c>
      <c r="S10" s="6">
        <v>1.35</v>
      </c>
      <c r="T10" s="6">
        <v>0.71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18</v>
      </c>
      <c r="AA10" s="7">
        <v>138.19999999999999</v>
      </c>
      <c r="AB10" s="8">
        <f t="shared" si="0"/>
        <v>149.78292329956585</v>
      </c>
    </row>
    <row r="11" spans="1:28" x14ac:dyDescent="0.25">
      <c r="A11" s="9">
        <v>3</v>
      </c>
      <c r="B11" s="5">
        <v>70</v>
      </c>
      <c r="C11" s="70">
        <f t="shared" si="1"/>
        <v>19.444444444444443</v>
      </c>
      <c r="D11" s="21">
        <v>2.79</v>
      </c>
      <c r="E11" s="21">
        <v>6.79</v>
      </c>
      <c r="F11" s="21">
        <v>1.32</v>
      </c>
      <c r="G11" s="6">
        <v>7.26</v>
      </c>
      <c r="H11" s="6">
        <v>6.67</v>
      </c>
      <c r="I11" s="6">
        <v>7.14</v>
      </c>
      <c r="J11" s="5">
        <v>15</v>
      </c>
      <c r="K11" s="5">
        <v>5</v>
      </c>
      <c r="L11" s="7">
        <v>2.5</v>
      </c>
      <c r="M11" s="6">
        <v>2.66</v>
      </c>
      <c r="N11" s="6">
        <v>0.06</v>
      </c>
      <c r="O11" s="6">
        <v>0</v>
      </c>
      <c r="P11" s="6">
        <v>0.15</v>
      </c>
      <c r="Q11" s="6">
        <v>0.1</v>
      </c>
      <c r="R11" s="6">
        <v>1.71</v>
      </c>
      <c r="S11" s="6">
        <v>1.4</v>
      </c>
      <c r="T11" s="6">
        <v>0.7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18</v>
      </c>
      <c r="AA11" s="7">
        <v>138.19999999999999</v>
      </c>
      <c r="AB11" s="8">
        <f t="shared" si="0"/>
        <v>151.95369030390739</v>
      </c>
    </row>
    <row r="12" spans="1:28" x14ac:dyDescent="0.25">
      <c r="A12" s="9">
        <v>4</v>
      </c>
      <c r="B12" s="5">
        <v>69</v>
      </c>
      <c r="C12" s="70">
        <f t="shared" si="1"/>
        <v>19.166666666666668</v>
      </c>
      <c r="D12" s="21">
        <v>3.01</v>
      </c>
      <c r="E12" s="21">
        <v>6.59</v>
      </c>
      <c r="F12" s="21">
        <v>1.3</v>
      </c>
      <c r="G12" s="6">
        <v>7.24</v>
      </c>
      <c r="H12" s="6">
        <v>6.68</v>
      </c>
      <c r="I12" s="6">
        <v>7.13</v>
      </c>
      <c r="J12" s="5">
        <v>15</v>
      </c>
      <c r="K12" s="5">
        <v>5</v>
      </c>
      <c r="L12" s="7">
        <v>2.5</v>
      </c>
      <c r="M12" s="6">
        <v>2.2799999999999998</v>
      </c>
      <c r="N12" s="6">
        <v>0.14000000000000001</v>
      </c>
      <c r="O12" s="6">
        <v>0.05</v>
      </c>
      <c r="P12" s="6">
        <v>0.15</v>
      </c>
      <c r="Q12" s="6">
        <v>0.98</v>
      </c>
      <c r="R12" s="6">
        <v>1.49</v>
      </c>
      <c r="S12" s="6">
        <v>1.61</v>
      </c>
      <c r="T12" s="6">
        <v>0.74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16</v>
      </c>
      <c r="AA12" s="7">
        <v>138.19999999999999</v>
      </c>
      <c r="AB12" s="8">
        <f t="shared" si="0"/>
        <v>133.14037626628075</v>
      </c>
    </row>
    <row r="13" spans="1:28" x14ac:dyDescent="0.25">
      <c r="A13" s="9">
        <v>5</v>
      </c>
      <c r="B13" s="5">
        <v>69</v>
      </c>
      <c r="C13" s="70">
        <f t="shared" si="1"/>
        <v>19.166666666666668</v>
      </c>
      <c r="D13" s="21">
        <v>3.06</v>
      </c>
      <c r="E13" s="21">
        <v>5.47</v>
      </c>
      <c r="F13" s="21">
        <v>1.18</v>
      </c>
      <c r="G13" s="6">
        <v>7.19</v>
      </c>
      <c r="H13" s="6">
        <v>6.67</v>
      </c>
      <c r="I13" s="6">
        <v>7.12</v>
      </c>
      <c r="J13" s="5">
        <v>15</v>
      </c>
      <c r="K13" s="5">
        <v>5</v>
      </c>
      <c r="L13" s="7">
        <v>2.5</v>
      </c>
      <c r="M13" s="6">
        <v>1.81</v>
      </c>
      <c r="N13" s="6">
        <v>0.23</v>
      </c>
      <c r="O13" s="6">
        <v>0.1</v>
      </c>
      <c r="P13" s="6">
        <v>0.16</v>
      </c>
      <c r="Q13" s="6">
        <v>1.84</v>
      </c>
      <c r="R13" s="6">
        <v>1.26</v>
      </c>
      <c r="S13" s="6">
        <v>1.77</v>
      </c>
      <c r="T13" s="6">
        <v>0.8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16</v>
      </c>
      <c r="AA13" s="7">
        <v>138.19999999999999</v>
      </c>
      <c r="AB13" s="8">
        <f t="shared" si="0"/>
        <v>133.14037626628075</v>
      </c>
    </row>
    <row r="14" spans="1:28" x14ac:dyDescent="0.25">
      <c r="A14" s="9">
        <v>6</v>
      </c>
      <c r="B14" s="5">
        <v>69</v>
      </c>
      <c r="C14" s="70">
        <f t="shared" si="1"/>
        <v>19.166666666666668</v>
      </c>
      <c r="D14" s="19">
        <v>2.97</v>
      </c>
      <c r="E14" s="22">
        <v>4.84</v>
      </c>
      <c r="F14" s="20">
        <v>1.08</v>
      </c>
      <c r="G14" s="6">
        <v>7.26</v>
      </c>
      <c r="H14" s="6">
        <v>6.74</v>
      </c>
      <c r="I14" s="6">
        <v>7.12</v>
      </c>
      <c r="J14" s="5">
        <v>15</v>
      </c>
      <c r="K14" s="5">
        <v>5</v>
      </c>
      <c r="L14" s="7">
        <v>2.5</v>
      </c>
      <c r="M14" s="6">
        <v>2.25</v>
      </c>
      <c r="N14" s="6">
        <v>0.26</v>
      </c>
      <c r="O14" s="6">
        <v>0</v>
      </c>
      <c r="P14" s="6">
        <v>0.09</v>
      </c>
      <c r="Q14" s="6">
        <v>1.84</v>
      </c>
      <c r="R14" s="6">
        <v>1.33</v>
      </c>
      <c r="S14" s="6">
        <v>1.85</v>
      </c>
      <c r="T14" s="6">
        <v>0.75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17</v>
      </c>
      <c r="AA14" s="7">
        <v>138.19999999999999</v>
      </c>
      <c r="AB14" s="8">
        <f t="shared" si="0"/>
        <v>141.46164978292333</v>
      </c>
    </row>
    <row r="15" spans="1:28" x14ac:dyDescent="0.25">
      <c r="A15" s="9">
        <v>7</v>
      </c>
      <c r="B15" s="5">
        <v>72</v>
      </c>
      <c r="C15" s="70">
        <f t="shared" si="1"/>
        <v>20</v>
      </c>
      <c r="D15" s="19">
        <v>2.94</v>
      </c>
      <c r="E15" s="22">
        <v>5.79</v>
      </c>
      <c r="F15" s="20">
        <v>1.18</v>
      </c>
      <c r="G15" s="6">
        <v>7.21</v>
      </c>
      <c r="H15" s="6">
        <v>6.7</v>
      </c>
      <c r="I15" s="6">
        <v>7.12</v>
      </c>
      <c r="J15" s="5">
        <v>15</v>
      </c>
      <c r="K15" s="5">
        <v>5</v>
      </c>
      <c r="L15" s="7">
        <v>2.5</v>
      </c>
      <c r="M15" s="6">
        <v>2.41</v>
      </c>
      <c r="N15" s="6">
        <v>0.45</v>
      </c>
      <c r="O15" s="6">
        <v>0.04</v>
      </c>
      <c r="P15" s="6">
        <v>7.0000000000000007E-2</v>
      </c>
      <c r="Q15" s="6">
        <v>1.74</v>
      </c>
      <c r="R15" s="6">
        <v>1.23</v>
      </c>
      <c r="S15" s="6">
        <v>1.74</v>
      </c>
      <c r="T15" s="6">
        <v>0.71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19</v>
      </c>
      <c r="AA15" s="7">
        <v>155.9</v>
      </c>
      <c r="AB15" s="8">
        <f t="shared" si="0"/>
        <v>146.24759461193071</v>
      </c>
    </row>
    <row r="16" spans="1:28" x14ac:dyDescent="0.25">
      <c r="A16" s="9">
        <v>8</v>
      </c>
      <c r="B16" s="5">
        <v>118</v>
      </c>
      <c r="C16" s="70">
        <f t="shared" si="1"/>
        <v>32.777777777777779</v>
      </c>
      <c r="D16" s="19">
        <v>2.91</v>
      </c>
      <c r="E16" s="22">
        <v>5.49</v>
      </c>
      <c r="F16" s="20">
        <v>1.02</v>
      </c>
      <c r="G16" s="6">
        <v>7.12</v>
      </c>
      <c r="H16" s="6">
        <v>6.68</v>
      </c>
      <c r="I16" s="6">
        <v>7.12</v>
      </c>
      <c r="J16" s="5">
        <v>15</v>
      </c>
      <c r="K16" s="5">
        <v>5</v>
      </c>
      <c r="L16" s="7">
        <v>2.5</v>
      </c>
      <c r="M16" s="6">
        <v>3.15</v>
      </c>
      <c r="N16" s="6">
        <v>0.55000000000000004</v>
      </c>
      <c r="O16" s="6">
        <v>0.02</v>
      </c>
      <c r="P16" s="6">
        <v>0.04</v>
      </c>
      <c r="Q16" s="6">
        <v>1.7</v>
      </c>
      <c r="R16" s="6">
        <v>1.26</v>
      </c>
      <c r="S16" s="6">
        <v>1.92</v>
      </c>
      <c r="T16" s="6">
        <v>0.66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19</v>
      </c>
      <c r="AA16" s="7">
        <v>155.9</v>
      </c>
      <c r="AB16" s="8">
        <f t="shared" si="0"/>
        <v>239.68355783621982</v>
      </c>
    </row>
    <row r="17" spans="1:28" x14ac:dyDescent="0.25">
      <c r="A17" s="9">
        <v>9</v>
      </c>
      <c r="B17" s="5">
        <v>118</v>
      </c>
      <c r="C17" s="70">
        <f t="shared" si="1"/>
        <v>32.777777777777779</v>
      </c>
      <c r="D17" s="19">
        <v>2.61</v>
      </c>
      <c r="E17" s="22">
        <v>6.49</v>
      </c>
      <c r="F17" s="20">
        <v>1.51</v>
      </c>
      <c r="G17" s="6">
        <v>7.09</v>
      </c>
      <c r="H17" s="6">
        <v>6.65</v>
      </c>
      <c r="I17" s="6">
        <v>7.09</v>
      </c>
      <c r="J17" s="5">
        <v>15</v>
      </c>
      <c r="K17" s="5">
        <v>5</v>
      </c>
      <c r="L17" s="7">
        <v>2.5</v>
      </c>
      <c r="M17" s="6">
        <v>2.99</v>
      </c>
      <c r="N17" s="6">
        <v>0.69</v>
      </c>
      <c r="O17" s="6">
        <v>0</v>
      </c>
      <c r="P17" s="6">
        <v>0</v>
      </c>
      <c r="Q17" s="6">
        <v>1.65</v>
      </c>
      <c r="R17" s="6">
        <v>1.1200000000000001</v>
      </c>
      <c r="S17" s="6">
        <v>1.84</v>
      </c>
      <c r="T17" s="6">
        <v>0.69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19</v>
      </c>
      <c r="AA17" s="7">
        <v>155.9</v>
      </c>
      <c r="AB17" s="8">
        <f t="shared" si="0"/>
        <v>239.68355783621982</v>
      </c>
    </row>
    <row r="18" spans="1:28" x14ac:dyDescent="0.25">
      <c r="A18" s="9">
        <v>10</v>
      </c>
      <c r="B18" s="5">
        <v>118</v>
      </c>
      <c r="C18" s="70">
        <f t="shared" si="1"/>
        <v>32.777777777777779</v>
      </c>
      <c r="D18" s="19">
        <v>2.4900000000000002</v>
      </c>
      <c r="E18" s="22">
        <v>6.86</v>
      </c>
      <c r="F18" s="20">
        <v>1.55</v>
      </c>
      <c r="G18" s="6">
        <v>7.05</v>
      </c>
      <c r="H18" s="6">
        <v>6.6</v>
      </c>
      <c r="I18" s="6">
        <v>7.18</v>
      </c>
      <c r="J18" s="5">
        <v>15</v>
      </c>
      <c r="K18" s="5">
        <v>5</v>
      </c>
      <c r="L18" s="7">
        <v>2.5</v>
      </c>
      <c r="M18" s="6">
        <v>2.87</v>
      </c>
      <c r="N18" s="6">
        <v>0.79</v>
      </c>
      <c r="O18" s="6">
        <v>0</v>
      </c>
      <c r="P18" s="6">
        <v>0</v>
      </c>
      <c r="Q18" s="6">
        <v>1.64</v>
      </c>
      <c r="R18" s="6">
        <v>0.94</v>
      </c>
      <c r="S18" s="6">
        <v>1.8</v>
      </c>
      <c r="T18" s="6">
        <v>0.7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19</v>
      </c>
      <c r="AA18" s="7">
        <v>155.9</v>
      </c>
      <c r="AB18" s="8">
        <f t="shared" si="0"/>
        <v>239.68355783621982</v>
      </c>
    </row>
    <row r="19" spans="1:28" x14ac:dyDescent="0.25">
      <c r="A19" s="9">
        <v>11</v>
      </c>
      <c r="B19" s="5">
        <v>118</v>
      </c>
      <c r="C19" s="70">
        <f t="shared" si="1"/>
        <v>32.777777777777779</v>
      </c>
      <c r="D19" s="19">
        <v>2.36</v>
      </c>
      <c r="E19" s="22">
        <v>7.19</v>
      </c>
      <c r="F19" s="20">
        <v>1.49</v>
      </c>
      <c r="G19" s="6">
        <v>7.12</v>
      </c>
      <c r="H19" s="6">
        <v>6.57</v>
      </c>
      <c r="I19" s="6">
        <v>7.13</v>
      </c>
      <c r="J19" s="5">
        <v>15</v>
      </c>
      <c r="K19" s="5">
        <v>5</v>
      </c>
      <c r="L19" s="7">
        <v>2.5</v>
      </c>
      <c r="M19" s="6">
        <v>2.75</v>
      </c>
      <c r="N19" s="6">
        <v>1.02</v>
      </c>
      <c r="O19" s="6">
        <v>0</v>
      </c>
      <c r="P19" s="6">
        <v>0</v>
      </c>
      <c r="Q19" s="6">
        <v>1.39</v>
      </c>
      <c r="R19" s="6">
        <v>0.85</v>
      </c>
      <c r="S19" s="6">
        <v>1.48</v>
      </c>
      <c r="T19" s="6">
        <v>0.68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19</v>
      </c>
      <c r="AA19" s="7">
        <v>155.9</v>
      </c>
      <c r="AB19" s="8">
        <f t="shared" si="0"/>
        <v>239.68355783621982</v>
      </c>
    </row>
    <row r="20" spans="1:28" x14ac:dyDescent="0.25">
      <c r="A20" s="9">
        <v>12</v>
      </c>
      <c r="B20" s="5">
        <v>118</v>
      </c>
      <c r="C20" s="70">
        <f t="shared" si="1"/>
        <v>32.777777777777779</v>
      </c>
      <c r="D20" s="19">
        <v>7.63</v>
      </c>
      <c r="E20" s="22">
        <v>5.6</v>
      </c>
      <c r="F20" s="20">
        <v>1.18</v>
      </c>
      <c r="G20" s="6">
        <v>7.1</v>
      </c>
      <c r="H20" s="6">
        <v>6.71</v>
      </c>
      <c r="I20" s="6">
        <v>7.09</v>
      </c>
      <c r="J20" s="5">
        <v>15</v>
      </c>
      <c r="K20" s="5">
        <v>5</v>
      </c>
      <c r="L20" s="7">
        <v>2.5</v>
      </c>
      <c r="M20" s="6">
        <v>2.89</v>
      </c>
      <c r="N20" s="6">
        <v>1.36</v>
      </c>
      <c r="O20" s="6">
        <v>0</v>
      </c>
      <c r="P20" s="6">
        <v>0</v>
      </c>
      <c r="Q20" s="6">
        <v>1.4</v>
      </c>
      <c r="R20" s="6">
        <v>0.8</v>
      </c>
      <c r="S20" s="6">
        <v>1.54</v>
      </c>
      <c r="T20" s="6">
        <v>0.7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19</v>
      </c>
      <c r="AA20" s="7">
        <v>155.9</v>
      </c>
      <c r="AB20" s="8">
        <f t="shared" si="0"/>
        <v>239.68355783621982</v>
      </c>
    </row>
    <row r="21" spans="1:28" x14ac:dyDescent="0.25">
      <c r="A21" s="9">
        <v>13</v>
      </c>
      <c r="B21" s="5">
        <v>118</v>
      </c>
      <c r="C21" s="70">
        <f t="shared" si="1"/>
        <v>32.777777777777779</v>
      </c>
      <c r="D21" s="19">
        <v>2.44</v>
      </c>
      <c r="E21" s="22">
        <v>6.07</v>
      </c>
      <c r="F21" s="20">
        <v>1.35</v>
      </c>
      <c r="G21" s="6">
        <v>7.08</v>
      </c>
      <c r="H21" s="6">
        <v>6.7</v>
      </c>
      <c r="I21" s="6">
        <v>7.05</v>
      </c>
      <c r="J21" s="5">
        <v>15</v>
      </c>
      <c r="K21" s="5">
        <v>5</v>
      </c>
      <c r="L21" s="7">
        <v>2.5</v>
      </c>
      <c r="M21" s="6">
        <v>3.15</v>
      </c>
      <c r="N21" s="6">
        <v>1.26</v>
      </c>
      <c r="O21" s="6">
        <v>0</v>
      </c>
      <c r="P21" s="6">
        <v>0</v>
      </c>
      <c r="Q21" s="6">
        <v>1.42</v>
      </c>
      <c r="R21" s="6">
        <v>0.82</v>
      </c>
      <c r="S21" s="6">
        <v>1.62</v>
      </c>
      <c r="T21" s="6">
        <v>0.69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19</v>
      </c>
      <c r="AA21" s="7">
        <v>155.9</v>
      </c>
      <c r="AB21" s="8">
        <f t="shared" si="0"/>
        <v>239.68355783621982</v>
      </c>
    </row>
    <row r="22" spans="1:28" x14ac:dyDescent="0.25">
      <c r="A22" s="9">
        <v>14</v>
      </c>
      <c r="B22" s="5">
        <v>118</v>
      </c>
      <c r="C22" s="70">
        <f t="shared" si="1"/>
        <v>32.777777777777779</v>
      </c>
      <c r="D22" s="19">
        <v>2.2999999999999998</v>
      </c>
      <c r="E22" s="22">
        <v>6.39</v>
      </c>
      <c r="F22" s="20">
        <v>1.5</v>
      </c>
      <c r="G22" s="6">
        <v>7.11</v>
      </c>
      <c r="H22" s="6">
        <v>6.59</v>
      </c>
      <c r="I22" s="6">
        <v>7.05</v>
      </c>
      <c r="J22" s="5">
        <v>15</v>
      </c>
      <c r="K22" s="5">
        <v>5</v>
      </c>
      <c r="L22" s="7">
        <v>2.5</v>
      </c>
      <c r="M22" s="6">
        <v>2.09</v>
      </c>
      <c r="N22" s="6">
        <v>1.1499999999999999</v>
      </c>
      <c r="O22" s="6">
        <v>0</v>
      </c>
      <c r="P22" s="6">
        <v>0</v>
      </c>
      <c r="Q22" s="6">
        <v>1.38</v>
      </c>
      <c r="R22" s="6">
        <v>0.79</v>
      </c>
      <c r="S22" s="6">
        <v>1.42</v>
      </c>
      <c r="T22" s="6">
        <v>0.71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19</v>
      </c>
      <c r="AA22" s="7">
        <v>155.9</v>
      </c>
      <c r="AB22" s="8">
        <f t="shared" si="0"/>
        <v>239.68355783621982</v>
      </c>
    </row>
    <row r="23" spans="1:28" x14ac:dyDescent="0.25">
      <c r="A23" s="9">
        <v>15</v>
      </c>
      <c r="B23" s="5">
        <v>118</v>
      </c>
      <c r="C23" s="70">
        <f t="shared" si="1"/>
        <v>32.777777777777779</v>
      </c>
      <c r="D23" s="19">
        <v>2.19</v>
      </c>
      <c r="E23" s="22">
        <v>6.76</v>
      </c>
      <c r="F23" s="20">
        <v>1.55</v>
      </c>
      <c r="G23" s="6">
        <v>7.12</v>
      </c>
      <c r="H23" s="6">
        <v>6.79</v>
      </c>
      <c r="I23" s="6">
        <v>7.01</v>
      </c>
      <c r="J23" s="5">
        <v>15</v>
      </c>
      <c r="K23" s="5">
        <v>5</v>
      </c>
      <c r="L23" s="7">
        <v>2.5</v>
      </c>
      <c r="M23" s="6">
        <v>2.7</v>
      </c>
      <c r="N23" s="6">
        <v>1.02</v>
      </c>
      <c r="O23" s="6">
        <v>0</v>
      </c>
      <c r="P23" s="6">
        <v>0</v>
      </c>
      <c r="Q23" s="6">
        <v>1.36</v>
      </c>
      <c r="R23" s="6">
        <v>0.81</v>
      </c>
      <c r="S23" s="6">
        <v>1.45</v>
      </c>
      <c r="T23" s="6">
        <v>0.73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19</v>
      </c>
      <c r="AA23" s="7">
        <v>155.9</v>
      </c>
      <c r="AB23" s="8">
        <f t="shared" si="0"/>
        <v>239.68355783621982</v>
      </c>
    </row>
    <row r="24" spans="1:28" x14ac:dyDescent="0.25">
      <c r="A24" s="9">
        <v>16</v>
      </c>
      <c r="B24" s="5">
        <v>118</v>
      </c>
      <c r="C24" s="70">
        <f t="shared" si="1"/>
        <v>32.777777777777779</v>
      </c>
      <c r="D24" s="19">
        <v>2.63</v>
      </c>
      <c r="E24" s="22">
        <v>5.16</v>
      </c>
      <c r="F24" s="20">
        <v>1.32</v>
      </c>
      <c r="G24" s="6">
        <v>7.05</v>
      </c>
      <c r="H24" s="6">
        <v>6.74</v>
      </c>
      <c r="I24" s="6">
        <v>7.09</v>
      </c>
      <c r="J24" s="5">
        <v>15</v>
      </c>
      <c r="K24" s="5">
        <v>5</v>
      </c>
      <c r="L24" s="7">
        <v>2.5</v>
      </c>
      <c r="M24" s="6">
        <v>2.52</v>
      </c>
      <c r="N24" s="6">
        <v>0.84</v>
      </c>
      <c r="O24" s="6">
        <v>0</v>
      </c>
      <c r="P24" s="6">
        <v>0</v>
      </c>
      <c r="Q24" s="6">
        <v>1.3</v>
      </c>
      <c r="R24" s="6">
        <v>0.71</v>
      </c>
      <c r="S24" s="6">
        <v>1.36</v>
      </c>
      <c r="T24" s="6">
        <v>0.69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19</v>
      </c>
      <c r="AA24" s="7">
        <v>155.9</v>
      </c>
      <c r="AB24" s="8">
        <f t="shared" si="0"/>
        <v>239.68355783621982</v>
      </c>
    </row>
    <row r="25" spans="1:28" x14ac:dyDescent="0.25">
      <c r="A25" s="9">
        <v>17</v>
      </c>
      <c r="B25" s="5">
        <v>118</v>
      </c>
      <c r="C25" s="70">
        <f t="shared" si="1"/>
        <v>32.777777777777779</v>
      </c>
      <c r="D25" s="19">
        <v>2.48</v>
      </c>
      <c r="E25" s="22">
        <v>5.32</v>
      </c>
      <c r="F25" s="20">
        <v>1.58</v>
      </c>
      <c r="G25" s="6">
        <v>7.21</v>
      </c>
      <c r="H25" s="6">
        <v>6.68</v>
      </c>
      <c r="I25" s="6">
        <v>7.11</v>
      </c>
      <c r="J25" s="5">
        <v>15</v>
      </c>
      <c r="K25" s="5">
        <v>5</v>
      </c>
      <c r="L25" s="7">
        <v>2.5</v>
      </c>
      <c r="M25" s="6">
        <v>3.36</v>
      </c>
      <c r="N25" s="6">
        <v>0.74</v>
      </c>
      <c r="O25" s="6">
        <v>0</v>
      </c>
      <c r="P25" s="6">
        <v>0</v>
      </c>
      <c r="Q25" s="6">
        <v>1.36</v>
      </c>
      <c r="R25" s="6">
        <v>0.85</v>
      </c>
      <c r="S25" s="6">
        <v>1.42</v>
      </c>
      <c r="T25" s="6">
        <v>0.73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19</v>
      </c>
      <c r="AA25" s="7">
        <v>155.9</v>
      </c>
      <c r="AB25" s="8">
        <f t="shared" si="0"/>
        <v>239.68355783621982</v>
      </c>
    </row>
    <row r="26" spans="1:28" x14ac:dyDescent="0.25">
      <c r="A26" s="9">
        <v>18</v>
      </c>
      <c r="B26" s="5">
        <v>118</v>
      </c>
      <c r="C26" s="70">
        <f t="shared" si="1"/>
        <v>32.777777777777779</v>
      </c>
      <c r="D26" s="19">
        <v>2.34</v>
      </c>
      <c r="E26" s="22">
        <v>5.95</v>
      </c>
      <c r="F26" s="20">
        <v>1.56</v>
      </c>
      <c r="G26" s="6">
        <v>7.14</v>
      </c>
      <c r="H26" s="6">
        <v>6.79</v>
      </c>
      <c r="I26" s="6">
        <v>7.08</v>
      </c>
      <c r="J26" s="5">
        <v>15</v>
      </c>
      <c r="K26" s="5">
        <v>5</v>
      </c>
      <c r="L26" s="7">
        <v>2.5</v>
      </c>
      <c r="M26" s="6">
        <v>3.12</v>
      </c>
      <c r="N26" s="6">
        <v>0.79</v>
      </c>
      <c r="O26" s="6">
        <v>0</v>
      </c>
      <c r="P26" s="6">
        <v>0</v>
      </c>
      <c r="Q26" s="6">
        <v>1.45</v>
      </c>
      <c r="R26" s="6">
        <v>0.83</v>
      </c>
      <c r="S26" s="6">
        <v>1.36</v>
      </c>
      <c r="T26" s="6">
        <v>0.7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19</v>
      </c>
      <c r="AA26" s="7">
        <v>155.9</v>
      </c>
      <c r="AB26" s="8">
        <f t="shared" si="0"/>
        <v>239.68355783621982</v>
      </c>
    </row>
    <row r="27" spans="1:28" x14ac:dyDescent="0.25">
      <c r="A27" s="9">
        <v>19</v>
      </c>
      <c r="B27" s="5">
        <v>118</v>
      </c>
      <c r="C27" s="70">
        <f t="shared" si="1"/>
        <v>32.777777777777779</v>
      </c>
      <c r="D27" s="72">
        <v>2.6</v>
      </c>
      <c r="E27" s="73">
        <v>5.47</v>
      </c>
      <c r="F27" s="74">
        <v>1.21</v>
      </c>
      <c r="G27" s="6">
        <v>6.63</v>
      </c>
      <c r="H27" s="6">
        <v>6.33</v>
      </c>
      <c r="I27" s="6">
        <v>7.08</v>
      </c>
      <c r="J27" s="5">
        <v>15</v>
      </c>
      <c r="K27" s="5">
        <v>5</v>
      </c>
      <c r="L27" s="7">
        <v>2.5</v>
      </c>
      <c r="M27" s="6">
        <v>2.7</v>
      </c>
      <c r="N27" s="6">
        <v>0.81</v>
      </c>
      <c r="O27" s="6">
        <v>0</v>
      </c>
      <c r="P27" s="6">
        <v>0</v>
      </c>
      <c r="Q27" s="6">
        <v>1.17</v>
      </c>
      <c r="R27" s="6">
        <v>0.96</v>
      </c>
      <c r="S27" s="6">
        <v>1.45</v>
      </c>
      <c r="T27" s="6">
        <v>0.6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19</v>
      </c>
      <c r="AA27" s="7">
        <v>155.9</v>
      </c>
      <c r="AB27" s="8">
        <f t="shared" si="0"/>
        <v>239.68355783621982</v>
      </c>
    </row>
    <row r="28" spans="1:28" x14ac:dyDescent="0.25">
      <c r="A28" s="9">
        <v>20</v>
      </c>
      <c r="B28" s="5">
        <v>89</v>
      </c>
      <c r="C28" s="70">
        <f t="shared" si="1"/>
        <v>24.722222222222221</v>
      </c>
      <c r="D28" s="72">
        <v>2.84</v>
      </c>
      <c r="E28" s="73">
        <v>4.3600000000000003</v>
      </c>
      <c r="F28" s="74">
        <v>1.25</v>
      </c>
      <c r="G28" s="6">
        <v>6.78</v>
      </c>
      <c r="H28" s="6">
        <v>6.45</v>
      </c>
      <c r="I28" s="6">
        <v>7.05</v>
      </c>
      <c r="J28" s="5">
        <v>15</v>
      </c>
      <c r="K28" s="5">
        <v>5</v>
      </c>
      <c r="L28" s="7">
        <v>2.5</v>
      </c>
      <c r="M28" s="6">
        <v>2.86</v>
      </c>
      <c r="N28" s="6">
        <v>0.91</v>
      </c>
      <c r="O28" s="6">
        <v>0</v>
      </c>
      <c r="P28" s="6">
        <v>0</v>
      </c>
      <c r="Q28" s="6">
        <v>1.2</v>
      </c>
      <c r="R28" s="6">
        <v>0.86</v>
      </c>
      <c r="S28" s="6">
        <v>1.41</v>
      </c>
      <c r="T28" s="6">
        <v>0.62</v>
      </c>
      <c r="U28" s="30">
        <v>0.216</v>
      </c>
      <c r="V28" s="5">
        <v>36</v>
      </c>
      <c r="W28" s="5">
        <v>1020</v>
      </c>
      <c r="X28" s="5">
        <v>6</v>
      </c>
      <c r="Y28" s="5">
        <v>1</v>
      </c>
      <c r="Z28" s="6">
        <v>19</v>
      </c>
      <c r="AA28" s="7">
        <v>155.9</v>
      </c>
      <c r="AB28" s="8">
        <f t="shared" si="0"/>
        <v>180.77827667308102</v>
      </c>
    </row>
    <row r="29" spans="1:28" x14ac:dyDescent="0.25">
      <c r="A29" s="9">
        <v>21</v>
      </c>
      <c r="B29" s="5">
        <v>81</v>
      </c>
      <c r="C29" s="70">
        <f t="shared" si="1"/>
        <v>22.5</v>
      </c>
      <c r="D29" s="72">
        <v>2.2000000000000002</v>
      </c>
      <c r="E29" s="73">
        <v>5.29</v>
      </c>
      <c r="F29" s="74">
        <v>1.62</v>
      </c>
      <c r="G29" s="6">
        <v>6.54</v>
      </c>
      <c r="H29" s="6">
        <v>6.4</v>
      </c>
      <c r="I29" s="6">
        <v>6.96</v>
      </c>
      <c r="J29" s="5">
        <v>15</v>
      </c>
      <c r="K29" s="5">
        <v>5</v>
      </c>
      <c r="L29" s="7">
        <v>2.5</v>
      </c>
      <c r="M29" s="6">
        <v>2.7</v>
      </c>
      <c r="N29" s="6">
        <v>0.56000000000000005</v>
      </c>
      <c r="O29" s="6">
        <v>0</v>
      </c>
      <c r="P29" s="6">
        <v>0</v>
      </c>
      <c r="Q29" s="6">
        <v>1.46</v>
      </c>
      <c r="R29" s="6">
        <v>0.79</v>
      </c>
      <c r="S29" s="6">
        <v>1.38</v>
      </c>
      <c r="T29" s="6">
        <v>0.67</v>
      </c>
      <c r="U29" s="30">
        <v>0.216</v>
      </c>
      <c r="V29" s="5">
        <v>36</v>
      </c>
      <c r="W29" s="5">
        <v>1020</v>
      </c>
      <c r="X29" s="5">
        <v>6</v>
      </c>
      <c r="Y29" s="5">
        <v>1</v>
      </c>
      <c r="Z29" s="6">
        <v>20.79</v>
      </c>
      <c r="AA29" s="7">
        <v>155.9</v>
      </c>
      <c r="AB29" s="8">
        <f t="shared" si="0"/>
        <v>180.0288646568313</v>
      </c>
    </row>
    <row r="30" spans="1:28" x14ac:dyDescent="0.25">
      <c r="A30" s="9">
        <v>22</v>
      </c>
      <c r="B30" s="5">
        <v>81</v>
      </c>
      <c r="C30" s="70">
        <f t="shared" si="1"/>
        <v>22.5</v>
      </c>
      <c r="D30" s="75">
        <v>1.96</v>
      </c>
      <c r="E30" s="75">
        <v>6.59</v>
      </c>
      <c r="F30" s="75">
        <v>1.65</v>
      </c>
      <c r="G30" s="6">
        <v>6.31</v>
      </c>
      <c r="H30" s="6">
        <v>6.35</v>
      </c>
      <c r="I30" s="6">
        <v>6.95</v>
      </c>
      <c r="J30" s="5">
        <v>15</v>
      </c>
      <c r="K30" s="5">
        <v>5</v>
      </c>
      <c r="L30" s="7">
        <v>2.5</v>
      </c>
      <c r="M30" s="6">
        <v>2.37</v>
      </c>
      <c r="N30" s="6">
        <v>0.37</v>
      </c>
      <c r="O30" s="6">
        <v>0</v>
      </c>
      <c r="P30" s="6">
        <v>0</v>
      </c>
      <c r="Q30" s="6">
        <v>1.57</v>
      </c>
      <c r="R30" s="6">
        <v>1.05</v>
      </c>
      <c r="S30" s="6">
        <v>1.23</v>
      </c>
      <c r="T30" s="6">
        <v>0.78</v>
      </c>
      <c r="U30" s="30">
        <v>0.216</v>
      </c>
      <c r="V30" s="5">
        <v>36</v>
      </c>
      <c r="W30" s="5">
        <v>1020</v>
      </c>
      <c r="X30" s="5">
        <v>6</v>
      </c>
      <c r="Y30" s="5">
        <v>1</v>
      </c>
      <c r="Z30" s="6">
        <v>20.79</v>
      </c>
      <c r="AA30" s="7">
        <v>155.9</v>
      </c>
      <c r="AB30" s="8">
        <f t="shared" si="0"/>
        <v>180.0288646568313</v>
      </c>
    </row>
    <row r="31" spans="1:28" x14ac:dyDescent="0.25">
      <c r="A31" s="9">
        <v>23</v>
      </c>
      <c r="B31" s="5">
        <v>81</v>
      </c>
      <c r="C31" s="70">
        <f t="shared" si="1"/>
        <v>22.5</v>
      </c>
      <c r="D31" s="75">
        <v>2.74</v>
      </c>
      <c r="E31" s="75">
        <v>4.9400000000000004</v>
      </c>
      <c r="F31" s="75">
        <v>1.26</v>
      </c>
      <c r="G31" s="6">
        <v>6.39</v>
      </c>
      <c r="H31" s="6">
        <v>6.36</v>
      </c>
      <c r="I31" s="6">
        <v>6.98</v>
      </c>
      <c r="J31" s="5">
        <v>15</v>
      </c>
      <c r="K31" s="5">
        <v>5</v>
      </c>
      <c r="L31" s="7">
        <v>2.5</v>
      </c>
      <c r="M31" s="6">
        <v>2.29</v>
      </c>
      <c r="N31" s="6">
        <v>0.4</v>
      </c>
      <c r="O31" s="6">
        <v>0</v>
      </c>
      <c r="P31" s="6">
        <v>0</v>
      </c>
      <c r="Q31" s="6">
        <v>1.48</v>
      </c>
      <c r="R31" s="6">
        <v>1.02</v>
      </c>
      <c r="S31" s="6">
        <v>1.29</v>
      </c>
      <c r="T31" s="6">
        <v>0.75</v>
      </c>
      <c r="U31" s="30">
        <v>0.216</v>
      </c>
      <c r="V31" s="5">
        <v>36</v>
      </c>
      <c r="W31" s="5">
        <v>1020</v>
      </c>
      <c r="X31" s="5">
        <v>6</v>
      </c>
      <c r="Y31" s="5">
        <v>1</v>
      </c>
      <c r="Z31" s="6">
        <v>20.79</v>
      </c>
      <c r="AA31" s="7">
        <v>155.9</v>
      </c>
      <c r="AB31" s="8">
        <f t="shared" si="0"/>
        <v>180.0288646568313</v>
      </c>
    </row>
    <row r="32" spans="1:28" x14ac:dyDescent="0.25">
      <c r="A32" s="9">
        <v>24</v>
      </c>
      <c r="B32" s="5">
        <v>81</v>
      </c>
      <c r="C32" s="70">
        <f t="shared" si="1"/>
        <v>22.5</v>
      </c>
      <c r="D32" s="75">
        <v>2.84</v>
      </c>
      <c r="E32" s="75">
        <v>4.57</v>
      </c>
      <c r="F32" s="75">
        <v>1.45</v>
      </c>
      <c r="G32" s="6">
        <v>6.35</v>
      </c>
      <c r="H32" s="6">
        <v>6.45</v>
      </c>
      <c r="I32" s="6">
        <v>7.01</v>
      </c>
      <c r="J32" s="5">
        <v>15</v>
      </c>
      <c r="K32" s="5">
        <v>5</v>
      </c>
      <c r="L32" s="7">
        <v>2.5</v>
      </c>
      <c r="M32" s="6">
        <v>2.41</v>
      </c>
      <c r="N32" s="6">
        <v>0.51</v>
      </c>
      <c r="O32" s="6">
        <v>0</v>
      </c>
      <c r="P32" s="6">
        <v>0</v>
      </c>
      <c r="Q32" s="6">
        <v>1.42</v>
      </c>
      <c r="R32" s="6">
        <v>1.01</v>
      </c>
      <c r="S32" s="6">
        <v>1.32</v>
      </c>
      <c r="T32" s="6">
        <v>0.71</v>
      </c>
      <c r="U32" s="30">
        <v>0.216</v>
      </c>
      <c r="V32" s="5">
        <v>36</v>
      </c>
      <c r="W32" s="5">
        <v>1020</v>
      </c>
      <c r="X32" s="5">
        <v>6</v>
      </c>
      <c r="Y32" s="5">
        <v>1</v>
      </c>
      <c r="Z32" s="6">
        <v>20.79</v>
      </c>
      <c r="AA32" s="7">
        <v>155.9</v>
      </c>
      <c r="AB32" s="8">
        <f t="shared" si="0"/>
        <v>180.0288646568313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69</v>
      </c>
      <c r="C34" s="17">
        <f>SMALL(C9:C32,1)</f>
        <v>19.166666666666668</v>
      </c>
      <c r="D34" s="18"/>
      <c r="E34" s="18"/>
      <c r="F34" s="18"/>
      <c r="G34" s="17">
        <f>SMALL(G9:G32,1)</f>
        <v>6.31</v>
      </c>
      <c r="H34" s="17">
        <f t="shared" ref="H34:T34" si="2">SMALL(H9:H32,1)</f>
        <v>6.33</v>
      </c>
      <c r="I34" s="17">
        <f t="shared" si="2"/>
        <v>6.95</v>
      </c>
      <c r="J34" s="17">
        <f t="shared" si="2"/>
        <v>15</v>
      </c>
      <c r="K34" s="17">
        <f t="shared" si="2"/>
        <v>5</v>
      </c>
      <c r="L34" s="17">
        <f t="shared" si="2"/>
        <v>2.5</v>
      </c>
      <c r="M34" s="17">
        <f t="shared" si="2"/>
        <v>1.81</v>
      </c>
      <c r="N34" s="17">
        <f t="shared" si="2"/>
        <v>0.06</v>
      </c>
      <c r="O34" s="17">
        <f t="shared" si="2"/>
        <v>0</v>
      </c>
      <c r="P34" s="17">
        <f t="shared" si="2"/>
        <v>0</v>
      </c>
      <c r="Q34" s="17">
        <f t="shared" si="2"/>
        <v>0</v>
      </c>
      <c r="R34" s="17">
        <f t="shared" si="2"/>
        <v>0.71</v>
      </c>
      <c r="S34" s="17">
        <f t="shared" si="2"/>
        <v>1.23</v>
      </c>
      <c r="T34" s="17">
        <f t="shared" si="2"/>
        <v>0.6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96.541666666666671</v>
      </c>
      <c r="C35" s="17">
        <f>AVERAGE(C9:C32)</f>
        <v>26.81712962962963</v>
      </c>
      <c r="D35" s="18"/>
      <c r="E35" s="18"/>
      <c r="F35" s="18"/>
      <c r="G35" s="17">
        <f>AVERAGE(G9:G32)</f>
        <v>6.9929166666666651</v>
      </c>
      <c r="H35" s="17">
        <f t="shared" ref="H35:T35" si="3">AVERAGE(H9:H32)</f>
        <v>6.611250000000001</v>
      </c>
      <c r="I35" s="17">
        <f t="shared" si="3"/>
        <v>7.079583333333332</v>
      </c>
      <c r="J35" s="17">
        <f t="shared" si="3"/>
        <v>15.208333333333334</v>
      </c>
      <c r="K35" s="17">
        <f t="shared" si="3"/>
        <v>5</v>
      </c>
      <c r="L35" s="17">
        <f t="shared" si="3"/>
        <v>2.5</v>
      </c>
      <c r="M35" s="17">
        <f t="shared" si="3"/>
        <v>2.6054166666666667</v>
      </c>
      <c r="N35" s="17">
        <f t="shared" si="3"/>
        <v>0.67666666666666675</v>
      </c>
      <c r="O35" s="17">
        <f t="shared" si="3"/>
        <v>8.7500000000000008E-3</v>
      </c>
      <c r="P35" s="17">
        <f t="shared" si="3"/>
        <v>3.6666666666666674E-2</v>
      </c>
      <c r="Q35" s="17">
        <f t="shared" si="3"/>
        <v>1.3554166666666667</v>
      </c>
      <c r="R35" s="17">
        <f t="shared" si="3"/>
        <v>1.0329166666666667</v>
      </c>
      <c r="S35" s="17">
        <f t="shared" si="3"/>
        <v>1.5174999999999998</v>
      </c>
      <c r="T35" s="17">
        <f t="shared" si="3"/>
        <v>0.70458333333333323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118</v>
      </c>
      <c r="C36" s="17">
        <f>LARGE(C9:C32,1)</f>
        <v>32.777777777777779</v>
      </c>
      <c r="D36" s="18"/>
      <c r="E36" s="18"/>
      <c r="F36" s="18"/>
      <c r="G36" s="17">
        <f>LARGE(G9:G32,1)</f>
        <v>7.26</v>
      </c>
      <c r="H36" s="17">
        <f t="shared" ref="H36:T36" si="4">LARGE(H9:H32,1)</f>
        <v>6.79</v>
      </c>
      <c r="I36" s="17">
        <f t="shared" si="4"/>
        <v>7.18</v>
      </c>
      <c r="J36" s="17">
        <f t="shared" si="4"/>
        <v>20</v>
      </c>
      <c r="K36" s="17">
        <f t="shared" si="4"/>
        <v>5</v>
      </c>
      <c r="L36" s="17">
        <f t="shared" si="4"/>
        <v>2.5</v>
      </c>
      <c r="M36" s="17">
        <f t="shared" si="4"/>
        <v>3.36</v>
      </c>
      <c r="N36" s="17">
        <f t="shared" si="4"/>
        <v>1.36</v>
      </c>
      <c r="O36" s="17">
        <f t="shared" si="4"/>
        <v>0.1</v>
      </c>
      <c r="P36" s="17">
        <f t="shared" si="4"/>
        <v>0.22</v>
      </c>
      <c r="Q36" s="17">
        <f t="shared" si="4"/>
        <v>1.84</v>
      </c>
      <c r="R36" s="17">
        <f t="shared" si="4"/>
        <v>1.71</v>
      </c>
      <c r="S36" s="17">
        <f t="shared" si="4"/>
        <v>1.92</v>
      </c>
      <c r="T36" s="17">
        <f t="shared" si="4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63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171" priority="9" stopIfTrue="1" operator="greaterThan">
      <formula>9</formula>
    </cfRule>
    <cfRule type="cellIs" dxfId="170" priority="10" stopIfTrue="1" operator="lessThan">
      <formula>6</formula>
    </cfRule>
  </conditionalFormatting>
  <conditionalFormatting sqref="L9:L32">
    <cfRule type="cellIs" dxfId="169" priority="1" stopIfTrue="1" operator="greaterThan">
      <formula>5</formula>
    </cfRule>
  </conditionalFormatting>
  <conditionalFormatting sqref="P9:P32">
    <cfRule type="cellIs" dxfId="168" priority="8" stopIfTrue="1" operator="greaterThan">
      <formula>0.5</formula>
    </cfRule>
  </conditionalFormatting>
  <conditionalFormatting sqref="R14:R22">
    <cfRule type="cellIs" dxfId="167" priority="25" stopIfTrue="1" operator="lessThan">
      <formula>0.5</formula>
    </cfRule>
  </conditionalFormatting>
  <conditionalFormatting sqref="R14:S22">
    <cfRule type="cellIs" dxfId="166" priority="26" stopIfTrue="1" operator="greaterThan">
      <formula>2.5</formula>
    </cfRule>
  </conditionalFormatting>
  <conditionalFormatting sqref="R23:S32">
    <cfRule type="cellIs" dxfId="165" priority="54" stopIfTrue="1" operator="greaterThan">
      <formula>2.5</formula>
    </cfRule>
    <cfRule type="cellIs" dxfId="164" priority="53" stopIfTrue="1" operator="lessThan">
      <formula>0.5</formula>
    </cfRule>
  </conditionalFormatting>
  <conditionalFormatting sqref="S9:S13">
    <cfRule type="cellIs" dxfId="163" priority="4" stopIfTrue="1" operator="greaterThan">
      <formula>2.5</formula>
    </cfRule>
  </conditionalFormatting>
  <conditionalFormatting sqref="S9:S22">
    <cfRule type="cellIs" dxfId="162" priority="3" stopIfTrue="1" operator="lessThan">
      <formula>0.5</formula>
    </cfRule>
  </conditionalFormatting>
  <conditionalFormatting sqref="T9:T32">
    <cfRule type="cellIs" dxfId="161" priority="13" stopIfTrue="1" operator="lessThan">
      <formula>0.6</formula>
    </cfRule>
    <cfRule type="cellIs" dxfId="160" priority="14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41"/>
  <sheetViews>
    <sheetView showGridLines="0" topLeftCell="A4" zoomScaleNormal="100" workbookViewId="0">
      <selection activeCell="P19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231">
        <v>45490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64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45521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81</v>
      </c>
      <c r="C9" s="70">
        <f t="shared" ref="C9" si="0">B9/3.6</f>
        <v>22.5</v>
      </c>
      <c r="D9" s="75">
        <v>2.33</v>
      </c>
      <c r="E9" s="75">
        <v>6.93</v>
      </c>
      <c r="F9" s="75">
        <v>1.71</v>
      </c>
      <c r="G9" s="6">
        <v>6.64</v>
      </c>
      <c r="H9" s="6">
        <v>6.48</v>
      </c>
      <c r="I9" s="6">
        <v>7.03</v>
      </c>
      <c r="J9" s="5">
        <v>15</v>
      </c>
      <c r="K9" s="5">
        <v>5</v>
      </c>
      <c r="L9" s="7">
        <v>2.5</v>
      </c>
      <c r="M9" s="6">
        <v>2.75</v>
      </c>
      <c r="N9" s="6">
        <v>0.95</v>
      </c>
      <c r="O9" s="6">
        <v>0</v>
      </c>
      <c r="P9" s="6">
        <v>0</v>
      </c>
      <c r="Q9" s="6">
        <v>1.69</v>
      </c>
      <c r="R9" s="6">
        <v>1.23</v>
      </c>
      <c r="S9" s="6">
        <v>1.31</v>
      </c>
      <c r="T9" s="6">
        <v>0.61</v>
      </c>
      <c r="U9" s="30">
        <v>0.216</v>
      </c>
      <c r="V9" s="5">
        <v>36</v>
      </c>
      <c r="W9" s="5">
        <v>1020</v>
      </c>
      <c r="X9" s="5">
        <v>6</v>
      </c>
      <c r="Y9" s="5">
        <v>1</v>
      </c>
      <c r="Z9" s="6">
        <v>20.79</v>
      </c>
      <c r="AA9" s="7">
        <v>155.9</v>
      </c>
      <c r="AB9" s="8">
        <f t="shared" ref="AB9" si="1">Z9*C9*60/AA9</f>
        <v>180.0288646568313</v>
      </c>
    </row>
    <row r="10" spans="1:28" x14ac:dyDescent="0.25">
      <c r="A10" s="9">
        <v>2</v>
      </c>
      <c r="B10" s="5">
        <v>81</v>
      </c>
      <c r="C10" s="70">
        <f t="shared" ref="C10:C32" si="2">B10/3.6</f>
        <v>22.5</v>
      </c>
      <c r="D10" s="75">
        <v>2.9</v>
      </c>
      <c r="E10" s="75">
        <v>6.08</v>
      </c>
      <c r="F10" s="75">
        <v>1.51</v>
      </c>
      <c r="G10" s="6">
        <v>6.56</v>
      </c>
      <c r="H10" s="6">
        <v>6.49</v>
      </c>
      <c r="I10" s="6">
        <v>7.05</v>
      </c>
      <c r="J10" s="5">
        <v>15</v>
      </c>
      <c r="K10" s="5">
        <v>5</v>
      </c>
      <c r="L10" s="7">
        <v>2.5</v>
      </c>
      <c r="M10" s="6">
        <v>2.56</v>
      </c>
      <c r="N10" s="6">
        <v>0.85</v>
      </c>
      <c r="O10" s="6">
        <v>0</v>
      </c>
      <c r="P10" s="6">
        <v>0</v>
      </c>
      <c r="Q10" s="6">
        <v>1.56</v>
      </c>
      <c r="R10" s="6">
        <v>1.1499999999999999</v>
      </c>
      <c r="S10" s="6">
        <v>1.26</v>
      </c>
      <c r="T10" s="6">
        <v>0.66</v>
      </c>
      <c r="U10" s="30">
        <v>0.216</v>
      </c>
      <c r="V10" s="5">
        <v>36</v>
      </c>
      <c r="W10" s="5">
        <v>1020</v>
      </c>
      <c r="X10" s="5">
        <v>6</v>
      </c>
      <c r="Y10" s="5">
        <v>1</v>
      </c>
      <c r="Z10" s="6">
        <v>20.79</v>
      </c>
      <c r="AA10" s="7">
        <v>155.9</v>
      </c>
      <c r="AB10" s="8">
        <f t="shared" ref="AB10:AB32" si="3">Z10*C10*60/AA10</f>
        <v>180.0288646568313</v>
      </c>
    </row>
    <row r="11" spans="1:28" x14ac:dyDescent="0.25">
      <c r="A11" s="9">
        <v>3</v>
      </c>
      <c r="B11" s="5">
        <v>81</v>
      </c>
      <c r="C11" s="70">
        <f t="shared" si="2"/>
        <v>22.5</v>
      </c>
      <c r="D11" s="75">
        <v>2.48</v>
      </c>
      <c r="E11" s="71" t="s">
        <v>57</v>
      </c>
      <c r="F11" s="35" t="s">
        <v>57</v>
      </c>
      <c r="G11" s="6">
        <v>6.52</v>
      </c>
      <c r="H11" s="6">
        <v>6.45</v>
      </c>
      <c r="I11" s="6">
        <v>7.09</v>
      </c>
      <c r="J11" s="5">
        <v>15</v>
      </c>
      <c r="K11" s="5">
        <v>5</v>
      </c>
      <c r="L11" s="7">
        <v>2.5</v>
      </c>
      <c r="M11" s="6">
        <v>2.6</v>
      </c>
      <c r="N11" s="6">
        <v>0.61</v>
      </c>
      <c r="O11" s="6">
        <v>0</v>
      </c>
      <c r="P11" s="6">
        <v>0</v>
      </c>
      <c r="Q11" s="6">
        <v>1.46</v>
      </c>
      <c r="R11" s="6">
        <v>1.0900000000000001</v>
      </c>
      <c r="S11" s="6">
        <v>1.3</v>
      </c>
      <c r="T11" s="6">
        <v>0.65</v>
      </c>
      <c r="U11" s="30">
        <v>0.216</v>
      </c>
      <c r="V11" s="5">
        <v>36</v>
      </c>
      <c r="W11" s="5">
        <v>1020</v>
      </c>
      <c r="X11" s="5">
        <v>6</v>
      </c>
      <c r="Y11" s="5">
        <v>1</v>
      </c>
      <c r="Z11" s="6">
        <v>20.79</v>
      </c>
      <c r="AA11" s="7">
        <v>155.9</v>
      </c>
      <c r="AB11" s="8">
        <f t="shared" si="3"/>
        <v>180.0288646568313</v>
      </c>
    </row>
    <row r="12" spans="1:28" x14ac:dyDescent="0.25">
      <c r="A12" s="9">
        <v>4</v>
      </c>
      <c r="B12" s="5">
        <v>81</v>
      </c>
      <c r="C12" s="70">
        <f t="shared" si="2"/>
        <v>22.5</v>
      </c>
      <c r="D12" s="75">
        <v>2.46</v>
      </c>
      <c r="E12" s="71" t="s">
        <v>57</v>
      </c>
      <c r="F12" s="35" t="s">
        <v>57</v>
      </c>
      <c r="G12" s="6">
        <v>6.39</v>
      </c>
      <c r="H12" s="6">
        <v>6.35</v>
      </c>
      <c r="I12" s="6">
        <v>7.08</v>
      </c>
      <c r="J12" s="5">
        <v>15</v>
      </c>
      <c r="K12" s="5">
        <v>5</v>
      </c>
      <c r="L12" s="7">
        <v>2.5</v>
      </c>
      <c r="M12" s="6">
        <v>2.91</v>
      </c>
      <c r="N12" s="6">
        <v>0.37</v>
      </c>
      <c r="O12" s="6">
        <v>0</v>
      </c>
      <c r="P12" s="6">
        <v>0</v>
      </c>
      <c r="Q12" s="6">
        <v>1.32</v>
      </c>
      <c r="R12" s="6">
        <v>0.91</v>
      </c>
      <c r="S12" s="6">
        <v>1.26</v>
      </c>
      <c r="T12" s="6">
        <v>0.63</v>
      </c>
      <c r="U12" s="30">
        <v>0.216</v>
      </c>
      <c r="V12" s="5">
        <v>36</v>
      </c>
      <c r="W12" s="5">
        <v>1020</v>
      </c>
      <c r="X12" s="5">
        <v>6</v>
      </c>
      <c r="Y12" s="5">
        <v>1</v>
      </c>
      <c r="Z12" s="6">
        <v>20.79</v>
      </c>
      <c r="AA12" s="7">
        <v>155.9</v>
      </c>
      <c r="AB12" s="8">
        <f t="shared" si="3"/>
        <v>180.0288646568313</v>
      </c>
    </row>
    <row r="13" spans="1:28" x14ac:dyDescent="0.25">
      <c r="A13" s="9">
        <v>5</v>
      </c>
      <c r="B13" s="5">
        <v>81</v>
      </c>
      <c r="C13" s="70">
        <f t="shared" si="2"/>
        <v>22.5</v>
      </c>
      <c r="D13" s="75">
        <v>2.87</v>
      </c>
      <c r="E13" s="71" t="s">
        <v>57</v>
      </c>
      <c r="F13" s="35" t="s">
        <v>57</v>
      </c>
      <c r="G13" s="6">
        <v>6.4</v>
      </c>
      <c r="H13" s="6">
        <v>6.36</v>
      </c>
      <c r="I13" s="6">
        <v>7.09</v>
      </c>
      <c r="J13" s="5">
        <v>15</v>
      </c>
      <c r="K13" s="5">
        <v>5</v>
      </c>
      <c r="L13" s="7">
        <v>2.5</v>
      </c>
      <c r="M13" s="6">
        <v>3.05</v>
      </c>
      <c r="N13" s="6">
        <v>0.3</v>
      </c>
      <c r="O13" s="6">
        <v>0</v>
      </c>
      <c r="P13" s="6">
        <v>0</v>
      </c>
      <c r="Q13" s="6">
        <v>1.3</v>
      </c>
      <c r="R13" s="6">
        <v>0.92</v>
      </c>
      <c r="S13" s="6">
        <v>1.27</v>
      </c>
      <c r="T13" s="6">
        <v>0.65</v>
      </c>
      <c r="U13" s="30">
        <v>0.216</v>
      </c>
      <c r="V13" s="5">
        <v>36</v>
      </c>
      <c r="W13" s="5">
        <v>1020</v>
      </c>
      <c r="X13" s="5">
        <v>6</v>
      </c>
      <c r="Y13" s="5">
        <v>1</v>
      </c>
      <c r="Z13" s="6">
        <v>20.79</v>
      </c>
      <c r="AA13" s="7">
        <v>155.9</v>
      </c>
      <c r="AB13" s="8">
        <f t="shared" si="3"/>
        <v>180.0288646568313</v>
      </c>
    </row>
    <row r="14" spans="1:28" x14ac:dyDescent="0.25">
      <c r="A14" s="9">
        <v>6</v>
      </c>
      <c r="B14" s="5">
        <v>81</v>
      </c>
      <c r="C14" s="70">
        <f t="shared" si="2"/>
        <v>22.5</v>
      </c>
      <c r="D14" s="72">
        <v>2.77</v>
      </c>
      <c r="E14" s="71" t="s">
        <v>57</v>
      </c>
      <c r="F14" s="35" t="s">
        <v>57</v>
      </c>
      <c r="G14" s="6">
        <v>6.45</v>
      </c>
      <c r="H14" s="6">
        <v>6.38</v>
      </c>
      <c r="I14" s="6">
        <v>7.1</v>
      </c>
      <c r="J14" s="5">
        <v>15</v>
      </c>
      <c r="K14" s="5">
        <v>5</v>
      </c>
      <c r="L14" s="7">
        <v>2.5</v>
      </c>
      <c r="M14" s="6">
        <v>3.18</v>
      </c>
      <c r="N14" s="6">
        <v>0.21</v>
      </c>
      <c r="O14" s="6">
        <v>0</v>
      </c>
      <c r="P14" s="6">
        <v>0</v>
      </c>
      <c r="Q14" s="6">
        <v>1.31</v>
      </c>
      <c r="R14" s="6">
        <v>0.97</v>
      </c>
      <c r="S14" s="6">
        <v>1.3</v>
      </c>
      <c r="T14" s="6">
        <v>0.67</v>
      </c>
      <c r="U14" s="30">
        <v>0.216</v>
      </c>
      <c r="V14" s="5">
        <v>36</v>
      </c>
      <c r="W14" s="5">
        <v>1020</v>
      </c>
      <c r="X14" s="5">
        <v>6</v>
      </c>
      <c r="Y14" s="5">
        <v>1</v>
      </c>
      <c r="Z14" s="6">
        <v>20.79</v>
      </c>
      <c r="AA14" s="7">
        <v>155.9</v>
      </c>
      <c r="AB14" s="8">
        <f t="shared" si="3"/>
        <v>180.0288646568313</v>
      </c>
    </row>
    <row r="15" spans="1:28" x14ac:dyDescent="0.25">
      <c r="A15" s="9">
        <v>7</v>
      </c>
      <c r="B15" s="5">
        <v>66</v>
      </c>
      <c r="C15" s="70">
        <f t="shared" si="2"/>
        <v>18.333333333333332</v>
      </c>
      <c r="D15" s="19">
        <v>2.93</v>
      </c>
      <c r="E15" s="71" t="s">
        <v>57</v>
      </c>
      <c r="F15" s="35" t="s">
        <v>57</v>
      </c>
      <c r="G15" s="6">
        <v>6.4</v>
      </c>
      <c r="H15" s="6">
        <v>6.09</v>
      </c>
      <c r="I15" s="6">
        <v>7.11</v>
      </c>
      <c r="J15" s="5">
        <v>15</v>
      </c>
      <c r="K15" s="5">
        <v>5</v>
      </c>
      <c r="L15" s="7">
        <v>2.5</v>
      </c>
      <c r="M15" s="6">
        <v>3.35</v>
      </c>
      <c r="N15" s="6">
        <v>0.27</v>
      </c>
      <c r="O15" s="6">
        <v>0</v>
      </c>
      <c r="P15" s="6">
        <v>0</v>
      </c>
      <c r="Q15" s="6">
        <v>1.31</v>
      </c>
      <c r="R15" s="6">
        <v>0.94</v>
      </c>
      <c r="S15" s="6">
        <v>1.31</v>
      </c>
      <c r="T15" s="6">
        <v>0.65</v>
      </c>
      <c r="U15" s="30">
        <v>0.216</v>
      </c>
      <c r="V15" s="5">
        <v>36</v>
      </c>
      <c r="W15" s="5">
        <v>1020</v>
      </c>
      <c r="X15" s="5">
        <v>4</v>
      </c>
      <c r="Y15" s="5">
        <v>1</v>
      </c>
      <c r="Z15" s="6">
        <v>25.52</v>
      </c>
      <c r="AA15" s="7">
        <v>155.9</v>
      </c>
      <c r="AB15" s="8">
        <f t="shared" si="3"/>
        <v>180.0641436818473</v>
      </c>
    </row>
    <row r="16" spans="1:28" x14ac:dyDescent="0.25">
      <c r="A16" s="9">
        <v>8</v>
      </c>
      <c r="B16" s="5">
        <v>112</v>
      </c>
      <c r="C16" s="70">
        <f t="shared" si="2"/>
        <v>31.111111111111111</v>
      </c>
      <c r="D16" s="19">
        <v>2.58</v>
      </c>
      <c r="E16" s="71" t="s">
        <v>57</v>
      </c>
      <c r="F16" s="35" t="s">
        <v>57</v>
      </c>
      <c r="G16" s="6">
        <v>6.43</v>
      </c>
      <c r="H16" s="6">
        <v>6.07</v>
      </c>
      <c r="I16" s="6">
        <v>7.16</v>
      </c>
      <c r="J16" s="5">
        <v>15</v>
      </c>
      <c r="K16" s="5">
        <v>5</v>
      </c>
      <c r="L16" s="7">
        <v>2.5</v>
      </c>
      <c r="M16" s="6">
        <v>3.64</v>
      </c>
      <c r="N16" s="6">
        <v>0.34</v>
      </c>
      <c r="O16" s="6">
        <v>0</v>
      </c>
      <c r="P16" s="6">
        <v>0</v>
      </c>
      <c r="Q16" s="6">
        <v>1.34</v>
      </c>
      <c r="R16" s="6">
        <v>0.91</v>
      </c>
      <c r="S16" s="6">
        <v>1.32</v>
      </c>
      <c r="T16" s="6">
        <v>0.71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8.8800000000000008</v>
      </c>
      <c r="AA16" s="7">
        <v>155.9</v>
      </c>
      <c r="AB16" s="8">
        <f t="shared" si="3"/>
        <v>106.32456703014755</v>
      </c>
    </row>
    <row r="17" spans="1:28" x14ac:dyDescent="0.25">
      <c r="A17" s="9">
        <v>9</v>
      </c>
      <c r="B17" s="5">
        <v>112</v>
      </c>
      <c r="C17" s="70">
        <f t="shared" si="2"/>
        <v>31.111111111111111</v>
      </c>
      <c r="D17" s="19">
        <v>2.5</v>
      </c>
      <c r="E17" s="71" t="s">
        <v>57</v>
      </c>
      <c r="F17" s="35" t="s">
        <v>57</v>
      </c>
      <c r="G17" s="6">
        <v>6.4</v>
      </c>
      <c r="H17" s="6">
        <v>6.1</v>
      </c>
      <c r="I17" s="6">
        <v>7.12</v>
      </c>
      <c r="J17" s="5">
        <v>15</v>
      </c>
      <c r="K17" s="5">
        <v>5</v>
      </c>
      <c r="L17" s="7">
        <v>2.5</v>
      </c>
      <c r="M17" s="6">
        <v>3.37</v>
      </c>
      <c r="N17" s="6">
        <v>0.61</v>
      </c>
      <c r="O17" s="6">
        <v>0</v>
      </c>
      <c r="P17" s="6">
        <v>0</v>
      </c>
      <c r="Q17" s="6">
        <v>1.37</v>
      </c>
      <c r="R17" s="6">
        <v>0.94</v>
      </c>
      <c r="S17" s="6">
        <v>1.46</v>
      </c>
      <c r="T17" s="6">
        <v>0.73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8.8800000000000008</v>
      </c>
      <c r="AA17" s="7">
        <v>155.9</v>
      </c>
      <c r="AB17" s="8">
        <f t="shared" si="3"/>
        <v>106.32456703014755</v>
      </c>
    </row>
    <row r="18" spans="1:28" x14ac:dyDescent="0.25">
      <c r="A18" s="9">
        <v>10</v>
      </c>
      <c r="B18" s="5">
        <v>112</v>
      </c>
      <c r="C18" s="70">
        <f t="shared" si="2"/>
        <v>31.111111111111111</v>
      </c>
      <c r="D18" s="19">
        <v>2.2999999999999998</v>
      </c>
      <c r="E18" s="71" t="s">
        <v>57</v>
      </c>
      <c r="F18" s="35" t="s">
        <v>57</v>
      </c>
      <c r="G18" s="6">
        <v>6.45</v>
      </c>
      <c r="H18" s="6">
        <v>6.07</v>
      </c>
      <c r="I18" s="6">
        <v>7.19</v>
      </c>
      <c r="J18" s="5">
        <v>15</v>
      </c>
      <c r="K18" s="5">
        <v>5</v>
      </c>
      <c r="L18" s="7">
        <v>2.5</v>
      </c>
      <c r="M18" s="6">
        <v>3.74</v>
      </c>
      <c r="N18" s="6">
        <v>0.87</v>
      </c>
      <c r="O18" s="6">
        <v>0</v>
      </c>
      <c r="P18" s="6">
        <v>0</v>
      </c>
      <c r="Q18" s="6">
        <v>1.39</v>
      </c>
      <c r="R18" s="6">
        <v>1.1200000000000001</v>
      </c>
      <c r="S18" s="6">
        <v>1.57</v>
      </c>
      <c r="T18" s="6">
        <v>0.76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8.8800000000000008</v>
      </c>
      <c r="AA18" s="7">
        <v>155.9</v>
      </c>
      <c r="AB18" s="8">
        <f t="shared" si="3"/>
        <v>106.32456703014755</v>
      </c>
    </row>
    <row r="19" spans="1:28" x14ac:dyDescent="0.25">
      <c r="A19" s="9">
        <v>11</v>
      </c>
      <c r="B19" s="5">
        <v>112</v>
      </c>
      <c r="C19" s="70">
        <f t="shared" si="2"/>
        <v>31.111111111111111</v>
      </c>
      <c r="D19" s="19">
        <v>2.13</v>
      </c>
      <c r="E19" s="71" t="s">
        <v>57</v>
      </c>
      <c r="F19" s="35" t="s">
        <v>57</v>
      </c>
      <c r="G19" s="6">
        <v>6.43</v>
      </c>
      <c r="H19" s="6">
        <v>6.05</v>
      </c>
      <c r="I19" s="6">
        <v>7.19</v>
      </c>
      <c r="J19" s="5">
        <v>15</v>
      </c>
      <c r="K19" s="5">
        <v>5</v>
      </c>
      <c r="L19" s="7">
        <v>2.5</v>
      </c>
      <c r="M19" s="6">
        <v>4.75</v>
      </c>
      <c r="N19" s="6">
        <v>0.64</v>
      </c>
      <c r="O19" s="6">
        <v>0</v>
      </c>
      <c r="P19" s="6">
        <v>0</v>
      </c>
      <c r="Q19" s="6">
        <v>1.37</v>
      </c>
      <c r="R19" s="6">
        <v>1.1000000000000001</v>
      </c>
      <c r="S19" s="6">
        <v>1.59</v>
      </c>
      <c r="T19" s="6">
        <v>0.77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8.8800000000000008</v>
      </c>
      <c r="AA19" s="7">
        <v>155.9</v>
      </c>
      <c r="AB19" s="8">
        <f t="shared" si="3"/>
        <v>106.32456703014755</v>
      </c>
    </row>
    <row r="20" spans="1:28" x14ac:dyDescent="0.25">
      <c r="A20" s="9">
        <v>12</v>
      </c>
      <c r="B20" s="5">
        <v>112</v>
      </c>
      <c r="C20" s="70">
        <f t="shared" si="2"/>
        <v>31.111111111111111</v>
      </c>
      <c r="D20" s="19">
        <v>2.56</v>
      </c>
      <c r="E20" s="22">
        <v>6.35</v>
      </c>
      <c r="F20" s="20">
        <v>1.05</v>
      </c>
      <c r="G20" s="6">
        <v>6.4</v>
      </c>
      <c r="H20" s="6">
        <v>6.09</v>
      </c>
      <c r="I20" s="6">
        <v>7.19</v>
      </c>
      <c r="J20" s="5">
        <v>15</v>
      </c>
      <c r="K20" s="5">
        <v>5</v>
      </c>
      <c r="L20" s="7">
        <v>2.5</v>
      </c>
      <c r="M20" s="6">
        <v>4.43</v>
      </c>
      <c r="N20" s="6">
        <v>0.74</v>
      </c>
      <c r="O20" s="6">
        <v>0</v>
      </c>
      <c r="P20" s="6">
        <v>0</v>
      </c>
      <c r="Q20" s="6">
        <v>1.35</v>
      </c>
      <c r="R20" s="6">
        <v>1.0900000000000001</v>
      </c>
      <c r="S20" s="6">
        <v>1.62</v>
      </c>
      <c r="T20" s="6">
        <v>0.75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8.8800000000000008</v>
      </c>
      <c r="AA20" s="7">
        <v>155.9</v>
      </c>
      <c r="AB20" s="8">
        <f t="shared" si="3"/>
        <v>106.32456703014755</v>
      </c>
    </row>
    <row r="21" spans="1:28" x14ac:dyDescent="0.25">
      <c r="A21" s="9">
        <v>13</v>
      </c>
      <c r="B21" s="79">
        <v>112</v>
      </c>
      <c r="C21" s="70">
        <f>B20/3.6</f>
        <v>31.111111111111111</v>
      </c>
      <c r="D21" s="19">
        <v>2.35</v>
      </c>
      <c r="E21" s="22">
        <v>5.47</v>
      </c>
      <c r="F21" s="20">
        <v>1.5</v>
      </c>
      <c r="G21" s="6">
        <v>6.38</v>
      </c>
      <c r="H21" s="6">
        <v>6.12</v>
      </c>
      <c r="I21" s="6">
        <v>7.2</v>
      </c>
      <c r="J21" s="5">
        <v>15</v>
      </c>
      <c r="K21" s="5">
        <v>5</v>
      </c>
      <c r="L21" s="7">
        <v>2.5</v>
      </c>
      <c r="M21" s="6">
        <v>4.1520000000000001</v>
      </c>
      <c r="N21" s="6">
        <v>0.87</v>
      </c>
      <c r="O21" s="6">
        <v>0</v>
      </c>
      <c r="P21" s="6">
        <v>0</v>
      </c>
      <c r="Q21" s="6">
        <v>1.39</v>
      </c>
      <c r="R21" s="6">
        <v>1.1200000000000001</v>
      </c>
      <c r="S21" s="6">
        <v>1.65</v>
      </c>
      <c r="T21" s="6">
        <v>0.76</v>
      </c>
      <c r="U21" s="30">
        <v>0.21609999999999999</v>
      </c>
      <c r="V21" s="5">
        <v>36</v>
      </c>
      <c r="W21" s="5">
        <v>1020</v>
      </c>
      <c r="X21" s="5">
        <v>7</v>
      </c>
      <c r="Y21" s="5">
        <v>2</v>
      </c>
      <c r="Z21" s="6">
        <v>8.8800000000000008</v>
      </c>
      <c r="AA21" s="7">
        <v>155.9</v>
      </c>
      <c r="AB21" s="8">
        <f t="shared" si="3"/>
        <v>106.32456703014755</v>
      </c>
    </row>
    <row r="22" spans="1:28" x14ac:dyDescent="0.25">
      <c r="A22" s="9">
        <v>14</v>
      </c>
      <c r="B22" s="5">
        <v>112</v>
      </c>
      <c r="C22" s="70">
        <f t="shared" si="2"/>
        <v>31.111111111111111</v>
      </c>
      <c r="D22" s="19">
        <v>2.1800000000000002</v>
      </c>
      <c r="E22" s="22">
        <v>5.45</v>
      </c>
      <c r="F22" s="20">
        <v>1.55</v>
      </c>
      <c r="G22" s="6">
        <v>6.43</v>
      </c>
      <c r="H22" s="6">
        <v>6.15</v>
      </c>
      <c r="I22" s="6">
        <v>7.2</v>
      </c>
      <c r="J22" s="5">
        <v>15</v>
      </c>
      <c r="K22" s="5">
        <v>5</v>
      </c>
      <c r="L22" s="7">
        <v>2.5</v>
      </c>
      <c r="M22" s="6">
        <v>4.1900000000000004</v>
      </c>
      <c r="N22" s="6">
        <v>0.92</v>
      </c>
      <c r="O22" s="6">
        <v>0</v>
      </c>
      <c r="P22" s="6">
        <v>0</v>
      </c>
      <c r="Q22" s="6">
        <v>1.43</v>
      </c>
      <c r="R22" s="6">
        <v>1.1299999999999999</v>
      </c>
      <c r="S22" s="6">
        <v>1.68</v>
      </c>
      <c r="T22" s="6">
        <v>0.73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8.8800000000000008</v>
      </c>
      <c r="AA22" s="7">
        <v>155.9</v>
      </c>
      <c r="AB22" s="8">
        <f t="shared" si="3"/>
        <v>106.32456703014755</v>
      </c>
    </row>
    <row r="23" spans="1:28" x14ac:dyDescent="0.25">
      <c r="A23" s="9">
        <v>15</v>
      </c>
      <c r="B23" s="5">
        <v>112</v>
      </c>
      <c r="C23" s="70">
        <f t="shared" si="2"/>
        <v>31.111111111111111</v>
      </c>
      <c r="D23" s="19">
        <v>2.02</v>
      </c>
      <c r="E23" s="22">
        <v>5.78</v>
      </c>
      <c r="F23" s="20">
        <v>1.51</v>
      </c>
      <c r="G23" s="6">
        <v>6.48</v>
      </c>
      <c r="H23" s="6">
        <v>6.1</v>
      </c>
      <c r="I23" s="6">
        <v>7.22</v>
      </c>
      <c r="J23" s="5">
        <v>15</v>
      </c>
      <c r="K23" s="5">
        <v>5</v>
      </c>
      <c r="L23" s="7">
        <v>2.5</v>
      </c>
      <c r="M23" s="6">
        <v>4.25</v>
      </c>
      <c r="N23" s="6">
        <v>0.74</v>
      </c>
      <c r="O23" s="6">
        <v>0</v>
      </c>
      <c r="P23" s="6">
        <v>0</v>
      </c>
      <c r="Q23" s="6">
        <v>1.45</v>
      </c>
      <c r="R23" s="6">
        <v>1.1000000000000001</v>
      </c>
      <c r="S23" s="6">
        <v>1.7</v>
      </c>
      <c r="T23" s="6">
        <v>0.75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8.8800000000000008</v>
      </c>
      <c r="AA23" s="7">
        <v>155.9</v>
      </c>
      <c r="AB23" s="8">
        <f t="shared" si="3"/>
        <v>106.32456703014755</v>
      </c>
    </row>
    <row r="24" spans="1:28" x14ac:dyDescent="0.25">
      <c r="A24" s="9">
        <v>16</v>
      </c>
      <c r="B24" s="5">
        <v>112</v>
      </c>
      <c r="C24" s="70">
        <f t="shared" si="2"/>
        <v>31.111111111111111</v>
      </c>
      <c r="D24" s="19">
        <v>2.37</v>
      </c>
      <c r="E24" s="22">
        <v>4.0999999999999996</v>
      </c>
      <c r="F24" s="20">
        <v>1.24</v>
      </c>
      <c r="G24" s="6">
        <v>6.39</v>
      </c>
      <c r="H24" s="6">
        <v>6.11</v>
      </c>
      <c r="I24" s="6">
        <v>7.23</v>
      </c>
      <c r="J24" s="5">
        <v>15</v>
      </c>
      <c r="K24" s="5">
        <v>5</v>
      </c>
      <c r="L24" s="7">
        <v>2.5</v>
      </c>
      <c r="M24" s="6">
        <v>3.41</v>
      </c>
      <c r="N24" s="6">
        <v>1.07</v>
      </c>
      <c r="O24" s="6">
        <v>0</v>
      </c>
      <c r="P24" s="6">
        <v>0</v>
      </c>
      <c r="Q24" s="6">
        <v>1.41</v>
      </c>
      <c r="R24" s="6">
        <v>1.0900000000000001</v>
      </c>
      <c r="S24" s="6">
        <v>1.64</v>
      </c>
      <c r="T24" s="6">
        <v>0.72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8.8800000000000008</v>
      </c>
      <c r="AA24" s="7">
        <v>155.9</v>
      </c>
      <c r="AB24" s="8">
        <f t="shared" si="3"/>
        <v>106.32456703014755</v>
      </c>
    </row>
    <row r="25" spans="1:28" x14ac:dyDescent="0.25">
      <c r="A25" s="9">
        <v>17</v>
      </c>
      <c r="B25" s="5">
        <v>112</v>
      </c>
      <c r="C25" s="70">
        <f t="shared" si="2"/>
        <v>31.111111111111111</v>
      </c>
      <c r="D25" s="19">
        <v>2.21</v>
      </c>
      <c r="E25" s="22">
        <v>4.05</v>
      </c>
      <c r="F25" s="20">
        <v>1.48</v>
      </c>
      <c r="G25" s="6">
        <v>6.42</v>
      </c>
      <c r="H25" s="6">
        <v>6.13</v>
      </c>
      <c r="I25" s="6">
        <v>7.23</v>
      </c>
      <c r="J25" s="5">
        <v>15</v>
      </c>
      <c r="K25" s="5">
        <v>5</v>
      </c>
      <c r="L25" s="7">
        <v>2.5</v>
      </c>
      <c r="M25" s="6">
        <v>2.42</v>
      </c>
      <c r="N25" s="6">
        <v>0.88</v>
      </c>
      <c r="O25" s="6">
        <v>0</v>
      </c>
      <c r="P25" s="6">
        <v>0</v>
      </c>
      <c r="Q25" s="6">
        <v>1.42</v>
      </c>
      <c r="R25" s="6">
        <v>1.05</v>
      </c>
      <c r="S25" s="6">
        <v>1.63</v>
      </c>
      <c r="T25" s="6">
        <v>0.74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8.8800000000000008</v>
      </c>
      <c r="AA25" s="7">
        <v>155.9</v>
      </c>
      <c r="AB25" s="8">
        <f t="shared" si="3"/>
        <v>106.32456703014755</v>
      </c>
    </row>
    <row r="26" spans="1:28" x14ac:dyDescent="0.25">
      <c r="A26" s="9">
        <v>18</v>
      </c>
      <c r="B26" s="5">
        <v>112</v>
      </c>
      <c r="C26" s="70">
        <f t="shared" si="2"/>
        <v>31.111111111111111</v>
      </c>
      <c r="D26" s="19">
        <v>2.0299999999999998</v>
      </c>
      <c r="E26" s="22">
        <v>4.47</v>
      </c>
      <c r="F26" s="20">
        <v>1.55</v>
      </c>
      <c r="G26" s="6">
        <v>6.4</v>
      </c>
      <c r="H26" s="6">
        <v>6.08</v>
      </c>
      <c r="I26" s="6">
        <v>7.22</v>
      </c>
      <c r="J26" s="5">
        <v>15</v>
      </c>
      <c r="K26" s="5">
        <v>5</v>
      </c>
      <c r="L26" s="7">
        <v>2.5</v>
      </c>
      <c r="M26" s="6">
        <v>3.54</v>
      </c>
      <c r="N26" s="6">
        <v>0.86</v>
      </c>
      <c r="O26" s="6">
        <v>0</v>
      </c>
      <c r="P26" s="6">
        <v>0</v>
      </c>
      <c r="Q26" s="6">
        <v>1.43</v>
      </c>
      <c r="R26" s="6">
        <v>1.05</v>
      </c>
      <c r="S26" s="6">
        <v>1.65</v>
      </c>
      <c r="T26" s="6">
        <v>0.71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8.8800000000000008</v>
      </c>
      <c r="AA26" s="7">
        <v>155.9</v>
      </c>
      <c r="AB26" s="8">
        <f t="shared" si="3"/>
        <v>106.32456703014755</v>
      </c>
    </row>
    <row r="27" spans="1:28" x14ac:dyDescent="0.25">
      <c r="A27" s="9">
        <v>19</v>
      </c>
      <c r="B27" s="5">
        <v>112</v>
      </c>
      <c r="C27" s="70">
        <f t="shared" si="2"/>
        <v>31.111111111111111</v>
      </c>
      <c r="D27" s="19">
        <v>2.15</v>
      </c>
      <c r="E27" s="22">
        <v>4.51</v>
      </c>
      <c r="F27" s="20">
        <v>1.34</v>
      </c>
      <c r="G27" s="6">
        <v>7.12</v>
      </c>
      <c r="H27" s="6">
        <v>6.68</v>
      </c>
      <c r="I27" s="6">
        <v>7.23</v>
      </c>
      <c r="J27" s="5">
        <v>15</v>
      </c>
      <c r="K27" s="5">
        <v>5</v>
      </c>
      <c r="L27" s="7">
        <v>2.5</v>
      </c>
      <c r="M27" s="6">
        <v>3.42</v>
      </c>
      <c r="N27" s="6">
        <v>0.77</v>
      </c>
      <c r="O27" s="6">
        <v>0</v>
      </c>
      <c r="P27" s="6">
        <v>0</v>
      </c>
      <c r="Q27" s="6">
        <v>1.45</v>
      </c>
      <c r="R27" s="6">
        <v>1.1599999999999999</v>
      </c>
      <c r="S27" s="6">
        <v>1.5</v>
      </c>
      <c r="T27" s="6">
        <v>0.69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14</v>
      </c>
      <c r="AA27" s="7">
        <v>155.9</v>
      </c>
      <c r="AB27" s="8">
        <f t="shared" si="3"/>
        <v>167.62882189437673</v>
      </c>
    </row>
    <row r="28" spans="1:28" x14ac:dyDescent="0.25">
      <c r="A28" s="9">
        <v>20</v>
      </c>
      <c r="B28" s="5">
        <v>72</v>
      </c>
      <c r="C28" s="70">
        <f t="shared" si="2"/>
        <v>20</v>
      </c>
      <c r="D28" s="19">
        <v>2.79</v>
      </c>
      <c r="E28" s="22">
        <v>2.19</v>
      </c>
      <c r="F28" s="20">
        <v>0.83</v>
      </c>
      <c r="G28" s="6">
        <v>7.14</v>
      </c>
      <c r="H28" s="6">
        <v>6.7</v>
      </c>
      <c r="I28" s="6">
        <v>7.24</v>
      </c>
      <c r="J28" s="5">
        <v>15</v>
      </c>
      <c r="K28" s="5">
        <v>5</v>
      </c>
      <c r="L28" s="7">
        <v>2.5</v>
      </c>
      <c r="M28" s="6">
        <v>3.3</v>
      </c>
      <c r="N28" s="6">
        <v>0.75</v>
      </c>
      <c r="O28" s="6">
        <v>0</v>
      </c>
      <c r="P28" s="6">
        <v>0</v>
      </c>
      <c r="Q28" s="6">
        <v>1.5</v>
      </c>
      <c r="R28" s="6">
        <v>1.2</v>
      </c>
      <c r="S28" s="6">
        <v>1.44</v>
      </c>
      <c r="T28" s="6">
        <v>0.7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16</v>
      </c>
      <c r="AA28" s="7">
        <v>155.9</v>
      </c>
      <c r="AB28" s="8">
        <f t="shared" si="3"/>
        <v>123.15586914688903</v>
      </c>
    </row>
    <row r="29" spans="1:28" x14ac:dyDescent="0.25">
      <c r="A29" s="9">
        <v>21</v>
      </c>
      <c r="B29" s="5">
        <v>71</v>
      </c>
      <c r="C29" s="70">
        <f t="shared" si="2"/>
        <v>19.722222222222221</v>
      </c>
      <c r="D29" s="19">
        <v>2.29</v>
      </c>
      <c r="E29" s="22">
        <v>2.02</v>
      </c>
      <c r="F29" s="20">
        <v>1.55</v>
      </c>
      <c r="G29" s="6">
        <v>7.16</v>
      </c>
      <c r="H29" s="6">
        <v>6.76</v>
      </c>
      <c r="I29" s="6">
        <v>7.23</v>
      </c>
      <c r="J29" s="5">
        <v>15</v>
      </c>
      <c r="K29" s="5">
        <v>5</v>
      </c>
      <c r="L29" s="7">
        <v>2.5</v>
      </c>
      <c r="M29" s="6">
        <v>2.95</v>
      </c>
      <c r="N29" s="6">
        <v>0.59</v>
      </c>
      <c r="O29" s="6">
        <v>0</v>
      </c>
      <c r="P29" s="6">
        <v>0</v>
      </c>
      <c r="Q29" s="6">
        <v>1.57</v>
      </c>
      <c r="R29" s="6">
        <v>1.22</v>
      </c>
      <c r="S29" s="6">
        <v>1.35</v>
      </c>
      <c r="T29" s="6">
        <v>0.72</v>
      </c>
      <c r="U29" s="30">
        <v>0.216</v>
      </c>
      <c r="V29" s="5">
        <v>36</v>
      </c>
      <c r="W29" s="5">
        <v>1020</v>
      </c>
      <c r="X29" s="5">
        <v>7</v>
      </c>
      <c r="Y29" s="5">
        <v>2</v>
      </c>
      <c r="Z29" s="6">
        <v>17</v>
      </c>
      <c r="AA29" s="7">
        <v>155.9</v>
      </c>
      <c r="AB29" s="8">
        <f t="shared" si="3"/>
        <v>129.03570664956169</v>
      </c>
    </row>
    <row r="30" spans="1:28" x14ac:dyDescent="0.25">
      <c r="A30" s="9">
        <v>22</v>
      </c>
      <c r="B30" s="5">
        <v>71</v>
      </c>
      <c r="C30" s="70">
        <f t="shared" si="2"/>
        <v>19.722222222222221</v>
      </c>
      <c r="D30" s="19">
        <v>2.2200000000000002</v>
      </c>
      <c r="E30" s="22">
        <v>2.46</v>
      </c>
      <c r="F30" s="20">
        <v>1.52</v>
      </c>
      <c r="G30" s="6">
        <v>7.18</v>
      </c>
      <c r="H30" s="6">
        <v>6.74</v>
      </c>
      <c r="I30" s="6">
        <v>7.23</v>
      </c>
      <c r="J30" s="5">
        <v>15</v>
      </c>
      <c r="K30" s="5">
        <v>5</v>
      </c>
      <c r="L30" s="7">
        <v>2.5</v>
      </c>
      <c r="M30" s="6">
        <v>2.2799999999999998</v>
      </c>
      <c r="N30" s="6">
        <v>0.32</v>
      </c>
      <c r="O30" s="6">
        <v>0</v>
      </c>
      <c r="P30" s="6">
        <v>0</v>
      </c>
      <c r="Q30" s="6">
        <v>1.7</v>
      </c>
      <c r="R30" s="6">
        <v>1.39</v>
      </c>
      <c r="S30" s="6">
        <v>1.32</v>
      </c>
      <c r="T30" s="6">
        <v>0.7</v>
      </c>
      <c r="U30" s="30">
        <v>0.216</v>
      </c>
      <c r="V30" s="5">
        <v>36</v>
      </c>
      <c r="W30" s="5">
        <v>1020</v>
      </c>
      <c r="X30" s="5">
        <v>7</v>
      </c>
      <c r="Y30" s="5">
        <v>2</v>
      </c>
      <c r="Z30" s="6">
        <v>17</v>
      </c>
      <c r="AA30" s="7">
        <v>155.9</v>
      </c>
      <c r="AB30" s="8">
        <f t="shared" si="3"/>
        <v>129.03570664956169</v>
      </c>
    </row>
    <row r="31" spans="1:28" x14ac:dyDescent="0.25">
      <c r="A31" s="9">
        <v>23</v>
      </c>
      <c r="B31" s="5">
        <v>71</v>
      </c>
      <c r="C31" s="70">
        <f t="shared" si="2"/>
        <v>19.722222222222221</v>
      </c>
      <c r="D31" s="19">
        <v>2.1</v>
      </c>
      <c r="E31" s="22">
        <v>2.31</v>
      </c>
      <c r="F31" s="20">
        <v>1.46</v>
      </c>
      <c r="G31" s="6">
        <v>7.2</v>
      </c>
      <c r="H31" s="6">
        <v>6.76</v>
      </c>
      <c r="I31" s="6">
        <v>7.25</v>
      </c>
      <c r="J31" s="5">
        <v>15</v>
      </c>
      <c r="K31" s="5">
        <v>5</v>
      </c>
      <c r="L31" s="7">
        <v>2.5</v>
      </c>
      <c r="M31" s="6">
        <v>2.25</v>
      </c>
      <c r="N31" s="6">
        <v>0.27</v>
      </c>
      <c r="O31" s="6">
        <v>0</v>
      </c>
      <c r="P31" s="6">
        <v>0</v>
      </c>
      <c r="Q31" s="6">
        <v>1.71</v>
      </c>
      <c r="R31" s="6">
        <v>1.46</v>
      </c>
      <c r="S31" s="6">
        <v>1.34</v>
      </c>
      <c r="T31" s="6">
        <v>0.72</v>
      </c>
      <c r="U31" s="30">
        <v>0.216</v>
      </c>
      <c r="V31" s="5">
        <v>36</v>
      </c>
      <c r="W31" s="5">
        <v>1020</v>
      </c>
      <c r="X31" s="5">
        <v>7</v>
      </c>
      <c r="Y31" s="5">
        <v>2</v>
      </c>
      <c r="Z31" s="6">
        <v>17</v>
      </c>
      <c r="AA31" s="7">
        <v>155.9</v>
      </c>
      <c r="AB31" s="8">
        <f t="shared" si="3"/>
        <v>129.03570664956169</v>
      </c>
    </row>
    <row r="32" spans="1:28" x14ac:dyDescent="0.25">
      <c r="A32" s="9">
        <v>24</v>
      </c>
      <c r="B32" s="5">
        <v>70</v>
      </c>
      <c r="C32" s="70">
        <f t="shared" si="2"/>
        <v>19.444444444444443</v>
      </c>
      <c r="D32" s="19">
        <v>1.61</v>
      </c>
      <c r="E32" s="22">
        <v>4.95</v>
      </c>
      <c r="F32" s="20">
        <v>1.74</v>
      </c>
      <c r="G32" s="6">
        <v>7.19</v>
      </c>
      <c r="H32" s="6">
        <v>6.78</v>
      </c>
      <c r="I32" s="6">
        <v>7.25</v>
      </c>
      <c r="J32" s="5">
        <v>15</v>
      </c>
      <c r="K32" s="5">
        <v>5</v>
      </c>
      <c r="L32" s="7">
        <v>2.5</v>
      </c>
      <c r="M32" s="6">
        <v>2.12</v>
      </c>
      <c r="N32" s="6">
        <v>0.32</v>
      </c>
      <c r="O32" s="6">
        <v>0</v>
      </c>
      <c r="P32" s="6">
        <v>0</v>
      </c>
      <c r="Q32" s="6">
        <v>1.75</v>
      </c>
      <c r="R32" s="6">
        <v>1.55</v>
      </c>
      <c r="S32" s="6">
        <v>1.36</v>
      </c>
      <c r="T32" s="6">
        <v>0.71</v>
      </c>
      <c r="U32" s="30">
        <v>0.216</v>
      </c>
      <c r="V32" s="5">
        <v>36</v>
      </c>
      <c r="W32" s="5">
        <v>1020</v>
      </c>
      <c r="X32" s="5">
        <v>7</v>
      </c>
      <c r="Y32" s="5">
        <v>2</v>
      </c>
      <c r="Z32" s="6">
        <v>17</v>
      </c>
      <c r="AA32" s="7">
        <v>155.9</v>
      </c>
      <c r="AB32" s="8">
        <f t="shared" si="3"/>
        <v>127.21830233055375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66</v>
      </c>
      <c r="C34" s="17">
        <f>SMALL(C9:C32,1)</f>
        <v>18.333333333333332</v>
      </c>
      <c r="D34" s="18"/>
      <c r="E34" s="18"/>
      <c r="F34" s="18"/>
      <c r="G34" s="17">
        <f>SMALL(G9:G32,1)</f>
        <v>6.38</v>
      </c>
      <c r="H34" s="17">
        <f t="shared" ref="H34:T34" si="4">SMALL(H9:H32,1)</f>
        <v>6.05</v>
      </c>
      <c r="I34" s="17">
        <f t="shared" si="4"/>
        <v>7.03</v>
      </c>
      <c r="J34" s="17">
        <f t="shared" si="4"/>
        <v>15</v>
      </c>
      <c r="K34" s="17">
        <f t="shared" si="4"/>
        <v>5</v>
      </c>
      <c r="L34" s="17">
        <f t="shared" si="4"/>
        <v>2.5</v>
      </c>
      <c r="M34" s="17">
        <f t="shared" si="4"/>
        <v>2.12</v>
      </c>
      <c r="N34" s="17">
        <f t="shared" si="4"/>
        <v>0.21</v>
      </c>
      <c r="O34" s="17">
        <f t="shared" si="4"/>
        <v>0</v>
      </c>
      <c r="P34" s="17">
        <f t="shared" si="4"/>
        <v>0</v>
      </c>
      <c r="Q34" s="17">
        <f t="shared" si="4"/>
        <v>1.3</v>
      </c>
      <c r="R34" s="17">
        <f t="shared" si="4"/>
        <v>0.91</v>
      </c>
      <c r="S34" s="17">
        <f t="shared" si="4"/>
        <v>1.26</v>
      </c>
      <c r="T34" s="17">
        <f t="shared" si="4"/>
        <v>0.61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93.791666666666671</v>
      </c>
      <c r="C35" s="17">
        <f>AVERAGE(C9:C32)</f>
        <v>26.05324074074073</v>
      </c>
      <c r="D35" s="18"/>
      <c r="E35" s="18"/>
      <c r="F35" s="18"/>
      <c r="G35" s="17">
        <f>AVERAGE(G9:G32)</f>
        <v>6.623333333333334</v>
      </c>
      <c r="H35" s="17">
        <f t="shared" ref="H35:T35" si="5">AVERAGE(H9:H32)</f>
        <v>6.337083333333335</v>
      </c>
      <c r="I35" s="17">
        <f t="shared" si="5"/>
        <v>7.1720833333333331</v>
      </c>
      <c r="J35" s="17">
        <f t="shared" si="5"/>
        <v>15</v>
      </c>
      <c r="K35" s="17">
        <f t="shared" si="5"/>
        <v>5</v>
      </c>
      <c r="L35" s="17">
        <f t="shared" si="5"/>
        <v>2.5</v>
      </c>
      <c r="M35" s="17">
        <f t="shared" si="5"/>
        <v>3.2755000000000005</v>
      </c>
      <c r="N35" s="17">
        <f t="shared" si="5"/>
        <v>0.63</v>
      </c>
      <c r="O35" s="17">
        <f t="shared" si="5"/>
        <v>0</v>
      </c>
      <c r="P35" s="17">
        <f t="shared" si="5"/>
        <v>0</v>
      </c>
      <c r="Q35" s="17">
        <f t="shared" si="5"/>
        <v>1.4575000000000002</v>
      </c>
      <c r="R35" s="17">
        <f t="shared" si="5"/>
        <v>1.1204166666666666</v>
      </c>
      <c r="S35" s="17">
        <f t="shared" si="5"/>
        <v>1.4512499999999999</v>
      </c>
      <c r="T35" s="17">
        <f t="shared" si="5"/>
        <v>0.70374999999999988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112</v>
      </c>
      <c r="C36" s="17">
        <f>LARGE(C9:C32,1)</f>
        <v>31.111111111111111</v>
      </c>
      <c r="D36" s="18"/>
      <c r="E36" s="18"/>
      <c r="F36" s="18"/>
      <c r="G36" s="17">
        <f>LARGE(G9:G32,1)</f>
        <v>7.2</v>
      </c>
      <c r="H36" s="17">
        <f t="shared" ref="H36:T36" si="6">LARGE(H9:H32,1)</f>
        <v>6.78</v>
      </c>
      <c r="I36" s="17">
        <f t="shared" si="6"/>
        <v>7.25</v>
      </c>
      <c r="J36" s="17">
        <f t="shared" si="6"/>
        <v>15</v>
      </c>
      <c r="K36" s="17">
        <f t="shared" si="6"/>
        <v>5</v>
      </c>
      <c r="L36" s="17">
        <f t="shared" si="6"/>
        <v>2.5</v>
      </c>
      <c r="M36" s="17">
        <f t="shared" si="6"/>
        <v>4.75</v>
      </c>
      <c r="N36" s="17">
        <f t="shared" si="6"/>
        <v>1.07</v>
      </c>
      <c r="O36" s="17">
        <f t="shared" si="6"/>
        <v>0</v>
      </c>
      <c r="P36" s="17">
        <f t="shared" si="6"/>
        <v>0</v>
      </c>
      <c r="Q36" s="17">
        <f t="shared" si="6"/>
        <v>1.75</v>
      </c>
      <c r="R36" s="17">
        <f t="shared" si="6"/>
        <v>1.55</v>
      </c>
      <c r="S36" s="17">
        <f t="shared" si="6"/>
        <v>1.7</v>
      </c>
      <c r="T36" s="17">
        <f t="shared" si="6"/>
        <v>0.77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159" priority="9" stopIfTrue="1" operator="greaterThan">
      <formula>9</formula>
    </cfRule>
    <cfRule type="cellIs" dxfId="158" priority="10" stopIfTrue="1" operator="lessThan">
      <formula>6</formula>
    </cfRule>
  </conditionalFormatting>
  <conditionalFormatting sqref="L9:L32">
    <cfRule type="cellIs" dxfId="157" priority="2" stopIfTrue="1" operator="greaterThan">
      <formula>5</formula>
    </cfRule>
  </conditionalFormatting>
  <conditionalFormatting sqref="P9:P32">
    <cfRule type="cellIs" dxfId="156" priority="1" stopIfTrue="1" operator="greaterThan">
      <formula>0.5</formula>
    </cfRule>
  </conditionalFormatting>
  <conditionalFormatting sqref="R9">
    <cfRule type="cellIs" dxfId="155" priority="7" stopIfTrue="1" operator="lessThan">
      <formula>0.5</formula>
    </cfRule>
    <cfRule type="cellIs" dxfId="154" priority="8" stopIfTrue="1" operator="greaterThan">
      <formula>2.5</formula>
    </cfRule>
  </conditionalFormatting>
  <conditionalFormatting sqref="R14">
    <cfRule type="cellIs" dxfId="153" priority="17" stopIfTrue="1" operator="greaterThan">
      <formula>2.5</formula>
    </cfRule>
    <cfRule type="cellIs" dxfId="152" priority="16" stopIfTrue="1" operator="lessThan">
      <formula>0.5</formula>
    </cfRule>
  </conditionalFormatting>
  <conditionalFormatting sqref="S9:S32">
    <cfRule type="cellIs" dxfId="151" priority="11" stopIfTrue="1" operator="lessThan">
      <formula>0.5</formula>
    </cfRule>
    <cfRule type="cellIs" dxfId="150" priority="12" stopIfTrue="1" operator="greaterThan">
      <formula>2.5</formula>
    </cfRule>
  </conditionalFormatting>
  <conditionalFormatting sqref="T9:T32">
    <cfRule type="cellIs" dxfId="149" priority="13" stopIfTrue="1" operator="lessThan">
      <formula>0.6</formula>
    </cfRule>
    <cfRule type="cellIs" dxfId="148" priority="14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C41"/>
  <sheetViews>
    <sheetView showGridLines="0" zoomScaleNormal="100" workbookViewId="0">
      <selection activeCell="P19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  <col min="29" max="29" width="12" customWidth="1"/>
  </cols>
  <sheetData>
    <row r="1" spans="1:29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9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9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9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45522</v>
      </c>
      <c r="AA4" s="107"/>
      <c r="AB4" s="108"/>
    </row>
    <row r="5" spans="1:29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9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9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9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9" x14ac:dyDescent="0.25">
      <c r="A9" s="4">
        <v>1</v>
      </c>
      <c r="B9" s="5">
        <v>70</v>
      </c>
      <c r="C9" s="70">
        <f>B9/3.6</f>
        <v>19.444444444444443</v>
      </c>
      <c r="D9" s="19">
        <v>2.16</v>
      </c>
      <c r="E9" s="22">
        <v>4.26</v>
      </c>
      <c r="F9" s="20">
        <v>1.5</v>
      </c>
      <c r="G9" s="6">
        <v>7.15</v>
      </c>
      <c r="H9" s="6">
        <v>6.75</v>
      </c>
      <c r="I9" s="6">
        <v>7.25</v>
      </c>
      <c r="J9" s="5">
        <v>15</v>
      </c>
      <c r="K9" s="5">
        <v>5</v>
      </c>
      <c r="L9" s="7">
        <v>2.5</v>
      </c>
      <c r="M9" s="6">
        <v>2.4700000000000002</v>
      </c>
      <c r="N9" s="6">
        <v>0.26</v>
      </c>
      <c r="O9" s="6">
        <v>0</v>
      </c>
      <c r="P9" s="6">
        <v>0</v>
      </c>
      <c r="Q9" s="6">
        <v>2.12</v>
      </c>
      <c r="R9" s="6">
        <v>1.52</v>
      </c>
      <c r="S9" s="6">
        <v>1.95</v>
      </c>
      <c r="T9" s="6">
        <v>0.7</v>
      </c>
      <c r="U9" s="30">
        <v>0.216</v>
      </c>
      <c r="V9" s="5">
        <v>36</v>
      </c>
      <c r="W9" s="5">
        <v>1020</v>
      </c>
      <c r="X9" s="5">
        <v>7</v>
      </c>
      <c r="Y9" s="5">
        <v>2</v>
      </c>
      <c r="Z9" s="6">
        <v>17</v>
      </c>
      <c r="AA9" s="7">
        <v>155.9</v>
      </c>
      <c r="AB9" s="8">
        <f t="shared" ref="AB9:AB32" si="0">Z9*C9*60/AA9</f>
        <v>127.21830233055375</v>
      </c>
      <c r="AC9" s="232"/>
    </row>
    <row r="10" spans="1:29" x14ac:dyDescent="0.25">
      <c r="A10" s="9">
        <v>2</v>
      </c>
      <c r="B10" s="5">
        <v>70</v>
      </c>
      <c r="C10" s="70">
        <f t="shared" ref="C10:C32" si="1">B10/3.6</f>
        <v>19.444444444444443</v>
      </c>
      <c r="D10" s="21">
        <v>2.8</v>
      </c>
      <c r="E10" s="21">
        <v>3.31</v>
      </c>
      <c r="F10" s="21">
        <v>1.3</v>
      </c>
      <c r="G10" s="6">
        <v>7.16</v>
      </c>
      <c r="H10" s="6">
        <v>6.7</v>
      </c>
      <c r="I10" s="6">
        <v>7.25</v>
      </c>
      <c r="J10" s="5">
        <v>15</v>
      </c>
      <c r="K10" s="5">
        <v>5</v>
      </c>
      <c r="L10" s="7">
        <v>2.5</v>
      </c>
      <c r="M10" s="6">
        <v>2.5499999999999998</v>
      </c>
      <c r="N10" s="6">
        <v>0.17</v>
      </c>
      <c r="O10" s="6">
        <v>0</v>
      </c>
      <c r="P10" s="6">
        <v>0</v>
      </c>
      <c r="Q10" s="6">
        <v>2.2000000000000002</v>
      </c>
      <c r="R10" s="6">
        <v>1.58</v>
      </c>
      <c r="S10" s="6">
        <v>2.2000000000000002</v>
      </c>
      <c r="T10" s="6">
        <v>0.71</v>
      </c>
      <c r="U10" s="30">
        <v>0.216</v>
      </c>
      <c r="V10" s="5">
        <v>36</v>
      </c>
      <c r="W10" s="5">
        <v>1020</v>
      </c>
      <c r="X10" s="5">
        <v>7</v>
      </c>
      <c r="Y10" s="5">
        <v>2</v>
      </c>
      <c r="Z10" s="6">
        <v>17</v>
      </c>
      <c r="AA10" s="7">
        <v>155.9</v>
      </c>
      <c r="AB10" s="8">
        <f t="shared" si="0"/>
        <v>127.21830233055375</v>
      </c>
      <c r="AC10" s="232"/>
    </row>
    <row r="11" spans="1:29" x14ac:dyDescent="0.25">
      <c r="A11" s="9">
        <v>3</v>
      </c>
      <c r="B11" s="5">
        <v>70</v>
      </c>
      <c r="C11" s="70">
        <f t="shared" si="1"/>
        <v>19.444444444444443</v>
      </c>
      <c r="D11" s="21">
        <v>2.36</v>
      </c>
      <c r="E11" s="21">
        <v>5.13</v>
      </c>
      <c r="F11" s="21">
        <v>1.63</v>
      </c>
      <c r="G11" s="6">
        <v>7.17</v>
      </c>
      <c r="H11" s="6">
        <v>6.71</v>
      </c>
      <c r="I11" s="6">
        <v>7.21</v>
      </c>
      <c r="J11" s="5">
        <v>15</v>
      </c>
      <c r="K11" s="5">
        <v>5</v>
      </c>
      <c r="L11" s="7">
        <v>2.5</v>
      </c>
      <c r="M11" s="6">
        <v>2.4700000000000002</v>
      </c>
      <c r="N11" s="6">
        <v>0.13</v>
      </c>
      <c r="O11" s="6">
        <v>0</v>
      </c>
      <c r="P11" s="6">
        <v>0</v>
      </c>
      <c r="Q11" s="6">
        <v>2.1800000000000002</v>
      </c>
      <c r="R11" s="6">
        <v>1.53</v>
      </c>
      <c r="S11" s="6">
        <v>2.1800000000000002</v>
      </c>
      <c r="T11" s="6">
        <v>0.73</v>
      </c>
      <c r="U11" s="30">
        <v>0.216</v>
      </c>
      <c r="V11" s="5">
        <v>36</v>
      </c>
      <c r="W11" s="5">
        <v>1020</v>
      </c>
      <c r="X11" s="5">
        <v>6</v>
      </c>
      <c r="Y11" s="5">
        <v>1</v>
      </c>
      <c r="Z11" s="6">
        <v>17</v>
      </c>
      <c r="AA11" s="7">
        <v>155.9</v>
      </c>
      <c r="AB11" s="8">
        <f t="shared" si="0"/>
        <v>127.21830233055375</v>
      </c>
      <c r="AC11" s="232"/>
    </row>
    <row r="12" spans="1:29" x14ac:dyDescent="0.25">
      <c r="A12" s="9">
        <v>4</v>
      </c>
      <c r="B12" s="5">
        <v>70</v>
      </c>
      <c r="C12" s="70">
        <f t="shared" si="1"/>
        <v>19.444444444444443</v>
      </c>
      <c r="D12" s="21">
        <v>2.81</v>
      </c>
      <c r="E12" s="21">
        <v>5.69</v>
      </c>
      <c r="F12" s="21">
        <v>1.45</v>
      </c>
      <c r="G12" s="6">
        <v>7.18</v>
      </c>
      <c r="H12" s="6">
        <v>6.68</v>
      </c>
      <c r="I12" s="6">
        <v>7.15</v>
      </c>
      <c r="J12" s="5">
        <v>15</v>
      </c>
      <c r="K12" s="5">
        <v>5</v>
      </c>
      <c r="L12" s="7">
        <v>2.5</v>
      </c>
      <c r="M12" s="6">
        <v>2.33</v>
      </c>
      <c r="N12" s="6">
        <v>7.0000000000000007E-2</v>
      </c>
      <c r="O12" s="6">
        <v>0</v>
      </c>
      <c r="P12" s="6">
        <v>0</v>
      </c>
      <c r="Q12" s="6">
        <v>2.09</v>
      </c>
      <c r="R12" s="6">
        <v>1.66</v>
      </c>
      <c r="S12" s="6">
        <v>2.12</v>
      </c>
      <c r="T12" s="6">
        <v>0.77</v>
      </c>
      <c r="U12" s="30">
        <v>0.216</v>
      </c>
      <c r="V12" s="5">
        <v>36</v>
      </c>
      <c r="W12" s="5">
        <v>1020</v>
      </c>
      <c r="X12" s="5">
        <v>5</v>
      </c>
      <c r="Y12" s="5">
        <v>1</v>
      </c>
      <c r="Z12" s="6">
        <v>17</v>
      </c>
      <c r="AA12" s="7">
        <v>155.9</v>
      </c>
      <c r="AB12" s="8">
        <f t="shared" si="0"/>
        <v>127.21830233055375</v>
      </c>
      <c r="AC12" s="232"/>
    </row>
    <row r="13" spans="1:29" x14ac:dyDescent="0.25">
      <c r="A13" s="9">
        <v>5</v>
      </c>
      <c r="B13" s="5">
        <v>70</v>
      </c>
      <c r="C13" s="70">
        <f t="shared" si="1"/>
        <v>19.444444444444443</v>
      </c>
      <c r="D13" s="21">
        <v>3.09</v>
      </c>
      <c r="E13" s="21">
        <v>5.74</v>
      </c>
      <c r="F13" s="21">
        <v>1.34</v>
      </c>
      <c r="G13" s="6">
        <v>7.18</v>
      </c>
      <c r="H13" s="6">
        <v>6.7</v>
      </c>
      <c r="I13" s="6">
        <v>7.15</v>
      </c>
      <c r="J13" s="5">
        <v>15</v>
      </c>
      <c r="K13" s="5">
        <v>5</v>
      </c>
      <c r="L13" s="7">
        <v>2.5</v>
      </c>
      <c r="M13" s="6">
        <v>1.91</v>
      </c>
      <c r="N13" s="6">
        <v>0.19</v>
      </c>
      <c r="O13" s="6">
        <v>0</v>
      </c>
      <c r="P13" s="6">
        <v>0</v>
      </c>
      <c r="Q13" s="6">
        <v>1.97</v>
      </c>
      <c r="R13" s="6">
        <v>1.76</v>
      </c>
      <c r="S13" s="6">
        <v>1.82</v>
      </c>
      <c r="T13" s="6">
        <v>0.75</v>
      </c>
      <c r="U13" s="30">
        <v>0.216</v>
      </c>
      <c r="V13" s="5">
        <v>36</v>
      </c>
      <c r="W13" s="5">
        <v>1020</v>
      </c>
      <c r="X13" s="5">
        <v>5</v>
      </c>
      <c r="Y13" s="5">
        <v>1</v>
      </c>
      <c r="Z13" s="6">
        <v>17</v>
      </c>
      <c r="AA13" s="7">
        <v>155.9</v>
      </c>
      <c r="AB13" s="8">
        <f t="shared" si="0"/>
        <v>127.21830233055375</v>
      </c>
      <c r="AC13" s="232"/>
    </row>
    <row r="14" spans="1:29" x14ac:dyDescent="0.25">
      <c r="A14" s="9">
        <v>6</v>
      </c>
      <c r="B14" s="5">
        <v>70</v>
      </c>
      <c r="C14" s="70">
        <f t="shared" si="1"/>
        <v>19.444444444444443</v>
      </c>
      <c r="D14" s="19">
        <v>2.99</v>
      </c>
      <c r="E14" s="22">
        <v>4.78</v>
      </c>
      <c r="F14" s="20">
        <v>1.21</v>
      </c>
      <c r="G14" s="6">
        <v>7.12</v>
      </c>
      <c r="H14" s="6">
        <v>6.72</v>
      </c>
      <c r="I14" s="6">
        <v>7.12</v>
      </c>
      <c r="J14" s="5">
        <v>15</v>
      </c>
      <c r="K14" s="5">
        <v>5</v>
      </c>
      <c r="L14" s="7">
        <v>2.5</v>
      </c>
      <c r="M14" s="6">
        <v>2.42</v>
      </c>
      <c r="N14" s="6">
        <v>0.52</v>
      </c>
      <c r="O14" s="6">
        <v>0</v>
      </c>
      <c r="P14" s="6">
        <v>0</v>
      </c>
      <c r="Q14" s="6">
        <v>1.75</v>
      </c>
      <c r="R14" s="6">
        <v>1.98</v>
      </c>
      <c r="S14" s="6">
        <v>2.2000000000000002</v>
      </c>
      <c r="T14" s="6">
        <v>0.72</v>
      </c>
      <c r="U14" s="30">
        <v>0.216</v>
      </c>
      <c r="V14" s="5">
        <v>36</v>
      </c>
      <c r="W14" s="5">
        <v>1020</v>
      </c>
      <c r="X14" s="5">
        <v>5</v>
      </c>
      <c r="Y14" s="5">
        <v>1</v>
      </c>
      <c r="Z14" s="6">
        <v>17</v>
      </c>
      <c r="AA14" s="7">
        <v>155.9</v>
      </c>
      <c r="AB14" s="8">
        <f t="shared" si="0"/>
        <v>127.21830233055375</v>
      </c>
      <c r="AC14" s="232"/>
    </row>
    <row r="15" spans="1:29" x14ac:dyDescent="0.25">
      <c r="A15" s="9">
        <v>7</v>
      </c>
      <c r="B15" s="5">
        <v>70</v>
      </c>
      <c r="C15" s="70">
        <f t="shared" si="1"/>
        <v>19.444444444444443</v>
      </c>
      <c r="D15" s="19">
        <v>2.6</v>
      </c>
      <c r="E15" s="22">
        <v>6.45</v>
      </c>
      <c r="F15" s="20">
        <v>1.59</v>
      </c>
      <c r="G15" s="6">
        <v>7.09</v>
      </c>
      <c r="H15" s="6">
        <v>6.71</v>
      </c>
      <c r="I15" s="6">
        <v>7.14</v>
      </c>
      <c r="J15" s="5">
        <v>15</v>
      </c>
      <c r="K15" s="5">
        <v>5</v>
      </c>
      <c r="L15" s="7">
        <v>2.5</v>
      </c>
      <c r="M15" s="6">
        <v>2.13</v>
      </c>
      <c r="N15" s="6">
        <v>0.64</v>
      </c>
      <c r="O15" s="6">
        <v>0</v>
      </c>
      <c r="P15" s="6">
        <v>0</v>
      </c>
      <c r="Q15" s="6">
        <v>1.71</v>
      </c>
      <c r="R15" s="6">
        <v>1.57</v>
      </c>
      <c r="S15" s="6">
        <v>1.9</v>
      </c>
      <c r="T15" s="6">
        <v>0.7</v>
      </c>
      <c r="U15" s="30">
        <v>0.216</v>
      </c>
      <c r="V15" s="5">
        <v>36</v>
      </c>
      <c r="W15" s="5">
        <v>1020</v>
      </c>
      <c r="X15" s="5">
        <v>5</v>
      </c>
      <c r="Y15" s="5">
        <v>1</v>
      </c>
      <c r="Z15" s="6">
        <v>17</v>
      </c>
      <c r="AA15" s="7">
        <v>155.9</v>
      </c>
      <c r="AB15" s="8">
        <f t="shared" si="0"/>
        <v>127.21830233055375</v>
      </c>
    </row>
    <row r="16" spans="1:29" x14ac:dyDescent="0.25">
      <c r="A16" s="9">
        <v>8</v>
      </c>
      <c r="B16" s="5">
        <v>70</v>
      </c>
      <c r="C16" s="70">
        <f t="shared" si="1"/>
        <v>19.444444444444443</v>
      </c>
      <c r="D16" s="19">
        <v>2.2599999999999998</v>
      </c>
      <c r="E16" s="22">
        <v>7.25</v>
      </c>
      <c r="F16" s="20">
        <v>1.58</v>
      </c>
      <c r="G16" s="6">
        <v>7.1</v>
      </c>
      <c r="H16" s="6">
        <v>6.67</v>
      </c>
      <c r="I16" s="6">
        <v>7.09</v>
      </c>
      <c r="J16" s="5">
        <v>15</v>
      </c>
      <c r="K16" s="5">
        <v>5</v>
      </c>
      <c r="L16" s="7">
        <v>2.5</v>
      </c>
      <c r="M16" s="6">
        <v>2.54</v>
      </c>
      <c r="N16" s="6">
        <v>0.66</v>
      </c>
      <c r="O16" s="6">
        <v>0</v>
      </c>
      <c r="P16" s="6">
        <v>0</v>
      </c>
      <c r="Q16" s="6">
        <v>1.67</v>
      </c>
      <c r="R16" s="6">
        <v>1.5</v>
      </c>
      <c r="S16" s="6">
        <v>1.87</v>
      </c>
      <c r="T16" s="6">
        <v>0.68</v>
      </c>
      <c r="U16" s="30">
        <v>0.216</v>
      </c>
      <c r="V16" s="5">
        <v>36</v>
      </c>
      <c r="W16" s="5">
        <v>1020</v>
      </c>
      <c r="X16" s="5">
        <v>5</v>
      </c>
      <c r="Y16" s="5">
        <v>1</v>
      </c>
      <c r="Z16" s="6">
        <v>17</v>
      </c>
      <c r="AA16" s="7">
        <v>155.9</v>
      </c>
      <c r="AB16" s="8">
        <f>Z16*C16*60/AA16</f>
        <v>127.21830233055375</v>
      </c>
    </row>
    <row r="17" spans="1:28" x14ac:dyDescent="0.25">
      <c r="A17" s="9">
        <v>9</v>
      </c>
      <c r="B17" s="5">
        <v>120</v>
      </c>
      <c r="C17" s="70">
        <f t="shared" si="1"/>
        <v>33.333333333333336</v>
      </c>
      <c r="D17" s="19">
        <v>2.89</v>
      </c>
      <c r="E17" s="22">
        <v>6.53</v>
      </c>
      <c r="F17" s="20">
        <v>0.93</v>
      </c>
      <c r="G17" s="6">
        <v>7.09</v>
      </c>
      <c r="H17" s="6">
        <v>6.68</v>
      </c>
      <c r="I17" s="6">
        <v>7.1</v>
      </c>
      <c r="J17" s="5">
        <v>15</v>
      </c>
      <c r="K17" s="5">
        <v>5</v>
      </c>
      <c r="L17" s="7">
        <v>2.5</v>
      </c>
      <c r="M17" s="6">
        <v>3.44</v>
      </c>
      <c r="N17" s="6">
        <v>1.1100000000000001</v>
      </c>
      <c r="O17" s="6">
        <v>0</v>
      </c>
      <c r="P17" s="6">
        <v>0</v>
      </c>
      <c r="Q17" s="6">
        <v>1.48</v>
      </c>
      <c r="R17" s="6">
        <v>1.21</v>
      </c>
      <c r="S17" s="6">
        <v>1.66</v>
      </c>
      <c r="T17" s="6">
        <v>0.69</v>
      </c>
      <c r="U17" s="30">
        <v>0.216</v>
      </c>
      <c r="V17" s="5">
        <v>36</v>
      </c>
      <c r="W17" s="5">
        <v>1020</v>
      </c>
      <c r="X17" s="5">
        <v>8</v>
      </c>
      <c r="Y17" s="5">
        <v>2</v>
      </c>
      <c r="Z17" s="6">
        <v>17</v>
      </c>
      <c r="AA17" s="7">
        <v>155.9</v>
      </c>
      <c r="AB17" s="8">
        <f>Z17*C17*60/AA17</f>
        <v>218.08851828094936</v>
      </c>
    </row>
    <row r="18" spans="1:28" x14ac:dyDescent="0.25">
      <c r="A18" s="9">
        <v>10</v>
      </c>
      <c r="B18" s="5">
        <v>120</v>
      </c>
      <c r="C18" s="70">
        <f t="shared" si="1"/>
        <v>33.333333333333336</v>
      </c>
      <c r="D18" s="19">
        <v>2.79</v>
      </c>
      <c r="E18" s="22">
        <v>5.79</v>
      </c>
      <c r="F18" s="20">
        <v>1.39</v>
      </c>
      <c r="G18" s="6">
        <v>7</v>
      </c>
      <c r="H18" s="6">
        <v>6.71</v>
      </c>
      <c r="I18" s="6">
        <v>7.12</v>
      </c>
      <c r="J18" s="5">
        <v>15</v>
      </c>
      <c r="K18" s="5">
        <v>5</v>
      </c>
      <c r="L18" s="7">
        <v>2.5</v>
      </c>
      <c r="M18" s="6">
        <v>3.15</v>
      </c>
      <c r="N18" s="6">
        <v>0.99</v>
      </c>
      <c r="O18" s="6">
        <v>0</v>
      </c>
      <c r="P18" s="6">
        <v>0</v>
      </c>
      <c r="Q18" s="6">
        <v>1.41</v>
      </c>
      <c r="R18" s="6">
        <v>1.18</v>
      </c>
      <c r="S18" s="6">
        <v>1.6</v>
      </c>
      <c r="T18" s="6">
        <v>0.7</v>
      </c>
      <c r="U18" s="30">
        <v>0.216</v>
      </c>
      <c r="V18" s="5">
        <v>36</v>
      </c>
      <c r="W18" s="5">
        <v>1020</v>
      </c>
      <c r="X18" s="5">
        <v>8</v>
      </c>
      <c r="Y18" s="5">
        <v>2</v>
      </c>
      <c r="Z18" s="6">
        <v>17</v>
      </c>
      <c r="AA18" s="7">
        <v>155.9</v>
      </c>
      <c r="AB18" s="8">
        <f t="shared" si="0"/>
        <v>218.08851828094936</v>
      </c>
    </row>
    <row r="19" spans="1:28" x14ac:dyDescent="0.25">
      <c r="A19" s="9">
        <v>11</v>
      </c>
      <c r="B19" s="5">
        <v>120</v>
      </c>
      <c r="C19" s="70">
        <f t="shared" si="1"/>
        <v>33.333333333333336</v>
      </c>
      <c r="D19" s="19">
        <v>2.69</v>
      </c>
      <c r="E19" s="22">
        <v>5.73</v>
      </c>
      <c r="F19" s="20">
        <v>1.51</v>
      </c>
      <c r="G19" s="6">
        <v>6.98</v>
      </c>
      <c r="H19" s="6">
        <v>6.74</v>
      </c>
      <c r="I19" s="6">
        <v>7.08</v>
      </c>
      <c r="J19" s="5">
        <v>15</v>
      </c>
      <c r="K19" s="5">
        <v>5</v>
      </c>
      <c r="L19" s="7">
        <v>2.5</v>
      </c>
      <c r="M19" s="6">
        <v>2.98</v>
      </c>
      <c r="N19" s="6">
        <v>0.84</v>
      </c>
      <c r="O19" s="6">
        <v>0</v>
      </c>
      <c r="P19" s="6">
        <v>0</v>
      </c>
      <c r="Q19" s="6">
        <v>1.35</v>
      </c>
      <c r="R19" s="6">
        <v>1</v>
      </c>
      <c r="S19" s="6">
        <v>1.58</v>
      </c>
      <c r="T19" s="6">
        <v>0.71</v>
      </c>
      <c r="U19" s="30">
        <v>0.216</v>
      </c>
      <c r="V19" s="5">
        <v>36</v>
      </c>
      <c r="W19" s="5">
        <v>1020</v>
      </c>
      <c r="X19" s="5">
        <v>8</v>
      </c>
      <c r="Y19" s="5">
        <v>2</v>
      </c>
      <c r="Z19" s="6">
        <v>17</v>
      </c>
      <c r="AA19" s="7">
        <v>155.9</v>
      </c>
      <c r="AB19" s="8">
        <f t="shared" si="0"/>
        <v>218.08851828094936</v>
      </c>
    </row>
    <row r="20" spans="1:28" x14ac:dyDescent="0.25">
      <c r="A20" s="9">
        <v>12</v>
      </c>
      <c r="B20" s="5">
        <v>120</v>
      </c>
      <c r="C20" s="70">
        <f t="shared" si="1"/>
        <v>33.333333333333336</v>
      </c>
      <c r="D20" s="19">
        <v>2.37</v>
      </c>
      <c r="E20" s="22">
        <v>5.72</v>
      </c>
      <c r="F20" s="20">
        <v>1.49</v>
      </c>
      <c r="G20" s="6">
        <v>7.08</v>
      </c>
      <c r="H20" s="6">
        <v>6.67</v>
      </c>
      <c r="I20" s="6">
        <v>7.09</v>
      </c>
      <c r="J20" s="5">
        <v>15</v>
      </c>
      <c r="K20" s="5">
        <v>5</v>
      </c>
      <c r="L20" s="7">
        <v>2.5</v>
      </c>
      <c r="M20" s="6">
        <v>2.74</v>
      </c>
      <c r="N20" s="6">
        <v>1.1599999999999999</v>
      </c>
      <c r="O20" s="6">
        <v>0</v>
      </c>
      <c r="P20" s="6">
        <v>0</v>
      </c>
      <c r="Q20" s="6">
        <v>1.3</v>
      </c>
      <c r="R20" s="6">
        <v>0.84</v>
      </c>
      <c r="S20" s="6">
        <v>1.6</v>
      </c>
      <c r="T20" s="6">
        <v>0.78</v>
      </c>
      <c r="U20" s="30">
        <v>0.216</v>
      </c>
      <c r="V20" s="5">
        <v>36</v>
      </c>
      <c r="W20" s="5">
        <v>1020</v>
      </c>
      <c r="X20" s="5">
        <v>8</v>
      </c>
      <c r="Y20" s="5">
        <v>2</v>
      </c>
      <c r="Z20" s="6">
        <v>17</v>
      </c>
      <c r="AA20" s="7">
        <v>155.9</v>
      </c>
      <c r="AB20" s="8">
        <f t="shared" si="0"/>
        <v>218.08851828094936</v>
      </c>
    </row>
    <row r="21" spans="1:28" x14ac:dyDescent="0.25">
      <c r="A21" s="9">
        <v>13</v>
      </c>
      <c r="B21" s="5">
        <v>120</v>
      </c>
      <c r="C21" s="70">
        <f t="shared" si="1"/>
        <v>33.333333333333336</v>
      </c>
      <c r="D21" s="19">
        <v>2.29</v>
      </c>
      <c r="E21" s="22">
        <v>6</v>
      </c>
      <c r="F21" s="20">
        <v>1.5</v>
      </c>
      <c r="G21" s="6">
        <v>7.12</v>
      </c>
      <c r="H21" s="6">
        <v>6.7</v>
      </c>
      <c r="I21" s="6">
        <v>7.08</v>
      </c>
      <c r="J21" s="5">
        <v>15</v>
      </c>
      <c r="K21" s="5">
        <v>5</v>
      </c>
      <c r="L21" s="7">
        <v>2.5</v>
      </c>
      <c r="M21" s="6">
        <v>3.16</v>
      </c>
      <c r="N21" s="6">
        <v>0.84</v>
      </c>
      <c r="O21" s="6">
        <v>0</v>
      </c>
      <c r="P21" s="6">
        <v>0</v>
      </c>
      <c r="Q21" s="6">
        <v>1.35</v>
      </c>
      <c r="R21" s="6">
        <v>0.75</v>
      </c>
      <c r="S21" s="6">
        <v>1.57</v>
      </c>
      <c r="T21" s="6">
        <v>0.72</v>
      </c>
      <c r="U21" s="30">
        <v>0.216</v>
      </c>
      <c r="V21" s="5">
        <v>36</v>
      </c>
      <c r="W21" s="5">
        <v>1020</v>
      </c>
      <c r="X21" s="5">
        <v>8</v>
      </c>
      <c r="Y21" s="5">
        <v>2</v>
      </c>
      <c r="Z21" s="6">
        <v>17</v>
      </c>
      <c r="AA21" s="7">
        <v>155.9</v>
      </c>
      <c r="AB21" s="8">
        <f t="shared" si="0"/>
        <v>218.08851828094936</v>
      </c>
    </row>
    <row r="22" spans="1:28" x14ac:dyDescent="0.25">
      <c r="A22" s="9">
        <v>14</v>
      </c>
      <c r="B22" s="5">
        <v>120</v>
      </c>
      <c r="C22" s="70">
        <f t="shared" si="1"/>
        <v>33.333333333333336</v>
      </c>
      <c r="D22" s="19">
        <v>2.19</v>
      </c>
      <c r="E22" s="22">
        <v>6.44</v>
      </c>
      <c r="F22" s="20">
        <v>1.55</v>
      </c>
      <c r="G22" s="6">
        <v>7.08</v>
      </c>
      <c r="H22" s="6">
        <v>6.65</v>
      </c>
      <c r="I22" s="6">
        <v>7.06</v>
      </c>
      <c r="J22" s="5">
        <v>15</v>
      </c>
      <c r="K22" s="5">
        <v>5</v>
      </c>
      <c r="L22" s="7">
        <v>2.5</v>
      </c>
      <c r="M22" s="6">
        <v>3</v>
      </c>
      <c r="N22" s="6">
        <v>1.23</v>
      </c>
      <c r="O22" s="6">
        <v>0</v>
      </c>
      <c r="P22" s="6">
        <v>0</v>
      </c>
      <c r="Q22" s="6">
        <v>1.36</v>
      </c>
      <c r="R22" s="6">
        <v>0.78</v>
      </c>
      <c r="S22" s="6">
        <v>1.5</v>
      </c>
      <c r="T22" s="6">
        <v>0.7</v>
      </c>
      <c r="U22" s="30">
        <v>0.216</v>
      </c>
      <c r="V22" s="5">
        <v>36</v>
      </c>
      <c r="W22" s="5">
        <v>1020</v>
      </c>
      <c r="X22" s="5">
        <v>8</v>
      </c>
      <c r="Y22" s="5">
        <v>2</v>
      </c>
      <c r="Z22" s="6">
        <v>17</v>
      </c>
      <c r="AA22" s="7">
        <v>155.9</v>
      </c>
      <c r="AB22" s="8">
        <f t="shared" si="0"/>
        <v>218.08851828094936</v>
      </c>
    </row>
    <row r="23" spans="1:28" x14ac:dyDescent="0.25">
      <c r="A23" s="9">
        <v>15</v>
      </c>
      <c r="B23" s="5">
        <v>120</v>
      </c>
      <c r="C23" s="70">
        <f t="shared" si="1"/>
        <v>33.333333333333336</v>
      </c>
      <c r="D23" s="19">
        <v>2.4900000000000002</v>
      </c>
      <c r="E23" s="22">
        <v>6.15</v>
      </c>
      <c r="F23" s="20">
        <v>1.3</v>
      </c>
      <c r="G23" s="6">
        <v>7.07</v>
      </c>
      <c r="H23" s="6">
        <v>6.63</v>
      </c>
      <c r="I23" s="6">
        <v>7.1</v>
      </c>
      <c r="J23" s="5">
        <v>15</v>
      </c>
      <c r="K23" s="5">
        <v>5</v>
      </c>
      <c r="L23" s="7">
        <v>2.5</v>
      </c>
      <c r="M23" s="6">
        <v>2.94</v>
      </c>
      <c r="N23" s="6">
        <v>1</v>
      </c>
      <c r="O23" s="6">
        <v>0</v>
      </c>
      <c r="P23" s="6">
        <v>0</v>
      </c>
      <c r="Q23" s="6">
        <v>1.41</v>
      </c>
      <c r="R23" s="6">
        <v>0.84</v>
      </c>
      <c r="S23" s="6">
        <v>1.52</v>
      </c>
      <c r="T23" s="6">
        <v>0.7</v>
      </c>
      <c r="U23" s="30">
        <v>0.216</v>
      </c>
      <c r="V23" s="5">
        <v>36</v>
      </c>
      <c r="W23" s="5">
        <v>1020</v>
      </c>
      <c r="X23" s="5">
        <v>8</v>
      </c>
      <c r="Y23" s="5">
        <v>2</v>
      </c>
      <c r="Z23" s="6">
        <v>17</v>
      </c>
      <c r="AA23" s="7">
        <v>155.9</v>
      </c>
      <c r="AB23" s="8">
        <f t="shared" si="0"/>
        <v>218.08851828094936</v>
      </c>
    </row>
    <row r="24" spans="1:28" x14ac:dyDescent="0.25">
      <c r="A24" s="9">
        <v>16</v>
      </c>
      <c r="B24" s="5">
        <v>120</v>
      </c>
      <c r="C24" s="70">
        <f t="shared" si="1"/>
        <v>33.333333333333336</v>
      </c>
      <c r="D24" s="19">
        <v>2.44</v>
      </c>
      <c r="E24" s="22">
        <v>5.63</v>
      </c>
      <c r="F24" s="20">
        <v>1.5</v>
      </c>
      <c r="G24" s="6">
        <v>7</v>
      </c>
      <c r="H24" s="6">
        <v>6.6</v>
      </c>
      <c r="I24" s="6">
        <v>7.08</v>
      </c>
      <c r="J24" s="5">
        <v>15</v>
      </c>
      <c r="K24" s="5">
        <v>5</v>
      </c>
      <c r="L24" s="7">
        <v>2.5</v>
      </c>
      <c r="M24" s="6">
        <v>3.46</v>
      </c>
      <c r="N24" s="6">
        <v>1.36</v>
      </c>
      <c r="O24" s="6">
        <v>0</v>
      </c>
      <c r="P24" s="6">
        <v>0</v>
      </c>
      <c r="Q24" s="6">
        <v>1.49</v>
      </c>
      <c r="R24" s="6">
        <v>0.88</v>
      </c>
      <c r="S24" s="6">
        <v>1.52</v>
      </c>
      <c r="T24" s="6">
        <v>0.71</v>
      </c>
      <c r="U24" s="30">
        <v>0.216</v>
      </c>
      <c r="V24" s="5">
        <v>36</v>
      </c>
      <c r="W24" s="5">
        <v>1020</v>
      </c>
      <c r="X24" s="5">
        <v>8</v>
      </c>
      <c r="Y24" s="5">
        <v>2</v>
      </c>
      <c r="Z24" s="6">
        <v>17</v>
      </c>
      <c r="AA24" s="7">
        <v>155.9</v>
      </c>
      <c r="AB24" s="8">
        <f t="shared" si="0"/>
        <v>218.08851828094936</v>
      </c>
    </row>
    <row r="25" spans="1:28" x14ac:dyDescent="0.25">
      <c r="A25" s="9">
        <v>17</v>
      </c>
      <c r="B25" s="5">
        <v>120</v>
      </c>
      <c r="C25" s="70">
        <f t="shared" si="1"/>
        <v>33.333333333333336</v>
      </c>
      <c r="D25" s="19">
        <v>2.4</v>
      </c>
      <c r="E25" s="22">
        <v>6.36</v>
      </c>
      <c r="F25" s="20">
        <v>1.59</v>
      </c>
      <c r="G25" s="6">
        <v>7.12</v>
      </c>
      <c r="H25" s="6">
        <v>6.67</v>
      </c>
      <c r="I25" s="6">
        <v>7.1</v>
      </c>
      <c r="J25" s="5">
        <v>15</v>
      </c>
      <c r="K25" s="5">
        <v>5</v>
      </c>
      <c r="L25" s="7">
        <v>2.5</v>
      </c>
      <c r="M25" s="6">
        <v>2.57</v>
      </c>
      <c r="N25" s="6">
        <v>1.21</v>
      </c>
      <c r="O25" s="6">
        <v>0</v>
      </c>
      <c r="P25" s="6">
        <v>0</v>
      </c>
      <c r="Q25" s="6">
        <v>1.29</v>
      </c>
      <c r="R25" s="6">
        <v>0.76</v>
      </c>
      <c r="S25" s="6">
        <v>1.37</v>
      </c>
      <c r="T25" s="6">
        <v>0.67</v>
      </c>
      <c r="U25" s="30">
        <v>0.216</v>
      </c>
      <c r="V25" s="5">
        <v>36</v>
      </c>
      <c r="W25" s="5">
        <v>1020</v>
      </c>
      <c r="X25" s="5">
        <v>8</v>
      </c>
      <c r="Y25" s="5">
        <v>2</v>
      </c>
      <c r="Z25" s="6">
        <v>17</v>
      </c>
      <c r="AA25" s="7">
        <v>155.9</v>
      </c>
      <c r="AB25" s="8">
        <f t="shared" si="0"/>
        <v>218.08851828094936</v>
      </c>
    </row>
    <row r="26" spans="1:28" x14ac:dyDescent="0.25">
      <c r="A26" s="9">
        <v>18</v>
      </c>
      <c r="B26" s="5">
        <v>120</v>
      </c>
      <c r="C26" s="70">
        <f t="shared" si="1"/>
        <v>33.333333333333336</v>
      </c>
      <c r="D26" s="19">
        <v>2.66</v>
      </c>
      <c r="E26" s="22">
        <v>6.73</v>
      </c>
      <c r="F26" s="20">
        <v>1.42</v>
      </c>
      <c r="G26" s="6">
        <v>7.08</v>
      </c>
      <c r="H26" s="6">
        <v>6.65</v>
      </c>
      <c r="I26" s="6">
        <v>7.11</v>
      </c>
      <c r="J26" s="5">
        <v>15</v>
      </c>
      <c r="K26" s="5">
        <v>5</v>
      </c>
      <c r="L26" s="7">
        <v>2.5</v>
      </c>
      <c r="M26" s="6">
        <v>2.87</v>
      </c>
      <c r="N26" s="6">
        <v>0.98</v>
      </c>
      <c r="O26" s="6">
        <v>0</v>
      </c>
      <c r="P26" s="6">
        <v>0</v>
      </c>
      <c r="Q26" s="6">
        <v>1.32</v>
      </c>
      <c r="R26" s="6">
        <v>0.84</v>
      </c>
      <c r="S26" s="6">
        <v>1.42</v>
      </c>
      <c r="T26" s="6">
        <v>0.69</v>
      </c>
      <c r="U26" s="30">
        <v>0.216</v>
      </c>
      <c r="V26" s="5">
        <v>36</v>
      </c>
      <c r="W26" s="5">
        <v>1020</v>
      </c>
      <c r="X26" s="5">
        <v>8</v>
      </c>
      <c r="Y26" s="5">
        <v>2</v>
      </c>
      <c r="Z26" s="6">
        <v>17</v>
      </c>
      <c r="AA26" s="7">
        <v>155.9</v>
      </c>
      <c r="AB26" s="8">
        <f t="shared" si="0"/>
        <v>218.08851828094936</v>
      </c>
    </row>
    <row r="27" spans="1:28" x14ac:dyDescent="0.25">
      <c r="A27" s="9">
        <v>19</v>
      </c>
      <c r="B27" s="5">
        <v>120</v>
      </c>
      <c r="C27" s="70">
        <f t="shared" si="1"/>
        <v>33.333333333333336</v>
      </c>
      <c r="D27" s="72">
        <v>3</v>
      </c>
      <c r="E27" s="73">
        <v>5.23</v>
      </c>
      <c r="F27" s="74">
        <v>1.32</v>
      </c>
      <c r="G27" s="6">
        <v>7.18</v>
      </c>
      <c r="H27" s="6">
        <v>6.25</v>
      </c>
      <c r="I27" s="6">
        <v>7.12</v>
      </c>
      <c r="J27" s="5">
        <v>15</v>
      </c>
      <c r="K27" s="5">
        <v>5</v>
      </c>
      <c r="L27" s="7">
        <v>2.5</v>
      </c>
      <c r="M27" s="6">
        <v>3.32</v>
      </c>
      <c r="N27" s="6">
        <v>0.83</v>
      </c>
      <c r="O27" s="6">
        <v>0</v>
      </c>
      <c r="P27" s="6">
        <v>0</v>
      </c>
      <c r="Q27" s="6">
        <v>1.24</v>
      </c>
      <c r="R27" s="6">
        <v>0.89</v>
      </c>
      <c r="S27" s="6">
        <v>1.32</v>
      </c>
      <c r="T27" s="6">
        <v>0.65</v>
      </c>
      <c r="U27" s="30">
        <v>0.216</v>
      </c>
      <c r="V27" s="5">
        <v>36</v>
      </c>
      <c r="W27" s="5">
        <v>1020</v>
      </c>
      <c r="X27" s="5">
        <v>8</v>
      </c>
      <c r="Y27" s="5">
        <v>2</v>
      </c>
      <c r="Z27" s="6">
        <v>17</v>
      </c>
      <c r="AA27" s="7">
        <v>155.9</v>
      </c>
      <c r="AB27" s="8">
        <f t="shared" si="0"/>
        <v>218.08851828094936</v>
      </c>
    </row>
    <row r="28" spans="1:28" x14ac:dyDescent="0.25">
      <c r="A28" s="9">
        <v>20</v>
      </c>
      <c r="B28" s="5">
        <v>90</v>
      </c>
      <c r="C28" s="70">
        <f t="shared" si="1"/>
        <v>25</v>
      </c>
      <c r="D28" s="72">
        <v>2.52</v>
      </c>
      <c r="E28" s="73">
        <v>6.2</v>
      </c>
      <c r="F28" s="74">
        <v>1.65</v>
      </c>
      <c r="G28" s="6">
        <v>6.45</v>
      </c>
      <c r="H28" s="6">
        <v>6.29</v>
      </c>
      <c r="I28" s="6">
        <v>7.13</v>
      </c>
      <c r="J28" s="5">
        <v>15</v>
      </c>
      <c r="K28" s="5">
        <v>5</v>
      </c>
      <c r="L28" s="7">
        <v>2.5</v>
      </c>
      <c r="M28" s="6">
        <v>2.95</v>
      </c>
      <c r="N28" s="6">
        <v>0.44</v>
      </c>
      <c r="O28" s="6">
        <v>0</v>
      </c>
      <c r="P28" s="6">
        <v>0</v>
      </c>
      <c r="Q28" s="6">
        <v>1.37</v>
      </c>
      <c r="R28" s="6">
        <v>0.9</v>
      </c>
      <c r="S28" s="6">
        <v>1.5</v>
      </c>
      <c r="T28" s="6">
        <v>0.64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18.71</v>
      </c>
      <c r="AA28" s="7">
        <v>155.9</v>
      </c>
      <c r="AB28" s="8">
        <f t="shared" si="0"/>
        <v>180.01924310455419</v>
      </c>
    </row>
    <row r="29" spans="1:28" x14ac:dyDescent="0.25">
      <c r="A29" s="9">
        <v>21</v>
      </c>
      <c r="B29" s="5">
        <v>70</v>
      </c>
      <c r="C29" s="70">
        <f t="shared" si="1"/>
        <v>19.444444444444443</v>
      </c>
      <c r="D29" s="72">
        <v>2.82</v>
      </c>
      <c r="E29" s="73">
        <v>4.6900000000000004</v>
      </c>
      <c r="F29" s="74">
        <v>1.17</v>
      </c>
      <c r="G29" s="6">
        <v>6.36</v>
      </c>
      <c r="H29" s="6">
        <v>6.4</v>
      </c>
      <c r="I29" s="6">
        <v>7.08</v>
      </c>
      <c r="J29" s="5">
        <v>15</v>
      </c>
      <c r="K29" s="5">
        <v>5</v>
      </c>
      <c r="L29" s="7">
        <v>2.5</v>
      </c>
      <c r="M29" s="6">
        <v>2.04</v>
      </c>
      <c r="N29" s="6">
        <v>0.32</v>
      </c>
      <c r="O29" s="6">
        <v>0</v>
      </c>
      <c r="P29" s="6">
        <v>0</v>
      </c>
      <c r="Q29" s="6">
        <v>1.3</v>
      </c>
      <c r="R29" s="6">
        <v>0.79</v>
      </c>
      <c r="S29" s="6">
        <v>1.54</v>
      </c>
      <c r="T29" s="6">
        <v>0.71</v>
      </c>
      <c r="U29" s="30">
        <v>0.216</v>
      </c>
      <c r="V29" s="5">
        <v>36</v>
      </c>
      <c r="W29" s="5">
        <v>1020</v>
      </c>
      <c r="X29" s="5">
        <v>5</v>
      </c>
      <c r="Y29" s="5">
        <v>1</v>
      </c>
      <c r="Z29" s="6">
        <v>18.71</v>
      </c>
      <c r="AA29" s="7">
        <v>155.9</v>
      </c>
      <c r="AB29" s="8">
        <f t="shared" si="0"/>
        <v>140.01496685909771</v>
      </c>
    </row>
    <row r="30" spans="1:28" x14ac:dyDescent="0.25">
      <c r="A30" s="9">
        <v>22</v>
      </c>
      <c r="B30" s="5">
        <v>70</v>
      </c>
      <c r="C30" s="70">
        <f t="shared" si="1"/>
        <v>19.444444444444443</v>
      </c>
      <c r="D30" s="72">
        <v>2.42</v>
      </c>
      <c r="E30" s="73">
        <v>4.7300000000000004</v>
      </c>
      <c r="F30" s="74">
        <v>1.35</v>
      </c>
      <c r="G30" s="6">
        <v>6.38</v>
      </c>
      <c r="H30" s="6">
        <v>6.42</v>
      </c>
      <c r="I30" s="6">
        <v>6.92</v>
      </c>
      <c r="J30" s="5">
        <v>15</v>
      </c>
      <c r="K30" s="5">
        <v>5</v>
      </c>
      <c r="L30" s="7">
        <v>2.5</v>
      </c>
      <c r="M30" s="6">
        <v>2.25</v>
      </c>
      <c r="N30" s="6">
        <v>0.4</v>
      </c>
      <c r="O30" s="6">
        <v>0</v>
      </c>
      <c r="P30" s="6">
        <v>0</v>
      </c>
      <c r="Q30" s="6">
        <v>1.31</v>
      </c>
      <c r="R30" s="6">
        <v>0.82</v>
      </c>
      <c r="S30" s="6">
        <v>1.48</v>
      </c>
      <c r="T30" s="6">
        <v>0.73</v>
      </c>
      <c r="U30" s="30">
        <v>0.216</v>
      </c>
      <c r="V30" s="5">
        <v>36</v>
      </c>
      <c r="W30" s="5">
        <v>1020</v>
      </c>
      <c r="X30" s="5">
        <v>5</v>
      </c>
      <c r="Y30" s="5">
        <v>1</v>
      </c>
      <c r="Z30" s="6">
        <v>18.71</v>
      </c>
      <c r="AA30" s="7">
        <v>155.9</v>
      </c>
      <c r="AB30" s="8">
        <f t="shared" si="0"/>
        <v>140.01496685909771</v>
      </c>
    </row>
    <row r="31" spans="1:28" x14ac:dyDescent="0.25">
      <c r="A31" s="9">
        <v>23</v>
      </c>
      <c r="B31" s="5">
        <v>70</v>
      </c>
      <c r="C31" s="70">
        <f t="shared" si="1"/>
        <v>19.444444444444443</v>
      </c>
      <c r="D31" s="72">
        <v>2.6</v>
      </c>
      <c r="E31" s="73">
        <v>3.3</v>
      </c>
      <c r="F31" s="74">
        <v>1.0900000000000001</v>
      </c>
      <c r="G31" s="6">
        <v>6.47</v>
      </c>
      <c r="H31" s="6">
        <v>6.44</v>
      </c>
      <c r="I31" s="6">
        <v>6.92</v>
      </c>
      <c r="J31" s="5">
        <v>15</v>
      </c>
      <c r="K31" s="5">
        <v>5</v>
      </c>
      <c r="L31" s="7">
        <v>2.5</v>
      </c>
      <c r="M31" s="6">
        <v>2.2999999999999998</v>
      </c>
      <c r="N31" s="6">
        <v>0.42</v>
      </c>
      <c r="O31" s="6">
        <v>0</v>
      </c>
      <c r="P31" s="6">
        <v>0</v>
      </c>
      <c r="Q31" s="6">
        <v>1.28</v>
      </c>
      <c r="R31" s="6">
        <v>0.78</v>
      </c>
      <c r="S31" s="6">
        <v>1.35</v>
      </c>
      <c r="T31" s="6">
        <v>0.75</v>
      </c>
      <c r="U31" s="30">
        <v>0.216</v>
      </c>
      <c r="V31" s="5">
        <v>36</v>
      </c>
      <c r="W31" s="5">
        <v>1020</v>
      </c>
      <c r="X31" s="5">
        <v>4</v>
      </c>
      <c r="Y31" s="5">
        <v>1</v>
      </c>
      <c r="Z31" s="6">
        <v>18.71</v>
      </c>
      <c r="AA31" s="7">
        <v>155.9</v>
      </c>
      <c r="AB31" s="8">
        <f t="shared" si="0"/>
        <v>140.01496685909771</v>
      </c>
    </row>
    <row r="32" spans="1:28" x14ac:dyDescent="0.25">
      <c r="A32" s="9">
        <v>24</v>
      </c>
      <c r="B32" s="5">
        <v>70</v>
      </c>
      <c r="C32" s="70">
        <f t="shared" si="1"/>
        <v>19.444444444444443</v>
      </c>
      <c r="D32" s="72">
        <v>2.1</v>
      </c>
      <c r="E32" s="73">
        <v>3.51</v>
      </c>
      <c r="F32" s="74">
        <v>1.42</v>
      </c>
      <c r="G32" s="6">
        <v>6.54</v>
      </c>
      <c r="H32" s="6">
        <v>6.42</v>
      </c>
      <c r="I32" s="6">
        <v>6.9</v>
      </c>
      <c r="J32" s="5">
        <v>15</v>
      </c>
      <c r="K32" s="5">
        <v>5</v>
      </c>
      <c r="L32" s="7">
        <v>2.5</v>
      </c>
      <c r="M32" s="6">
        <v>2.71</v>
      </c>
      <c r="N32" s="6">
        <v>0.24</v>
      </c>
      <c r="O32" s="6">
        <v>0</v>
      </c>
      <c r="P32" s="6">
        <v>0</v>
      </c>
      <c r="Q32" s="6">
        <v>1.4</v>
      </c>
      <c r="R32" s="6">
        <v>0.96</v>
      </c>
      <c r="S32" s="6">
        <v>1.76</v>
      </c>
      <c r="T32" s="6">
        <v>0.78</v>
      </c>
      <c r="U32" s="30">
        <v>0.216</v>
      </c>
      <c r="V32" s="5">
        <v>36</v>
      </c>
      <c r="W32" s="5">
        <v>1020</v>
      </c>
      <c r="X32" s="5">
        <v>4</v>
      </c>
      <c r="Y32" s="5">
        <v>1</v>
      </c>
      <c r="Z32" s="6">
        <v>18.71</v>
      </c>
      <c r="AA32" s="7">
        <v>155.9</v>
      </c>
      <c r="AB32" s="8">
        <f t="shared" si="0"/>
        <v>140.01496685909771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70</v>
      </c>
      <c r="C34" s="17">
        <f>SMALL(C9:C32,1)</f>
        <v>19.444444444444443</v>
      </c>
      <c r="D34" s="18"/>
      <c r="E34" s="18"/>
      <c r="F34" s="18"/>
      <c r="G34" s="17">
        <f>SMALL(G9:G32,1)</f>
        <v>6.36</v>
      </c>
      <c r="H34" s="17">
        <f t="shared" ref="H34:T34" si="2">SMALL(H9:H32,1)</f>
        <v>6.25</v>
      </c>
      <c r="I34" s="17">
        <f t="shared" si="2"/>
        <v>6.9</v>
      </c>
      <c r="J34" s="17">
        <f t="shared" si="2"/>
        <v>15</v>
      </c>
      <c r="K34" s="17">
        <f t="shared" si="2"/>
        <v>5</v>
      </c>
      <c r="L34" s="17">
        <f t="shared" si="2"/>
        <v>2.5</v>
      </c>
      <c r="M34" s="17">
        <f t="shared" si="2"/>
        <v>1.91</v>
      </c>
      <c r="N34" s="17">
        <f t="shared" si="2"/>
        <v>7.0000000000000007E-2</v>
      </c>
      <c r="O34" s="17">
        <f t="shared" si="2"/>
        <v>0</v>
      </c>
      <c r="P34" s="17">
        <f t="shared" si="2"/>
        <v>0</v>
      </c>
      <c r="Q34" s="17">
        <f t="shared" si="2"/>
        <v>1.24</v>
      </c>
      <c r="R34" s="17">
        <f t="shared" si="2"/>
        <v>0.75</v>
      </c>
      <c r="S34" s="17">
        <f t="shared" si="2"/>
        <v>1.32</v>
      </c>
      <c r="T34" s="17">
        <f t="shared" si="2"/>
        <v>0.64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93.75</v>
      </c>
      <c r="C35" s="17">
        <f>AVERAGE(C9:C32)</f>
        <v>26.041666666666668</v>
      </c>
      <c r="D35" s="18"/>
      <c r="E35" s="18"/>
      <c r="F35" s="18"/>
      <c r="G35" s="17">
        <f>AVERAGE(G9:G32)</f>
        <v>6.9645833333333327</v>
      </c>
      <c r="H35" s="17">
        <f t="shared" ref="H35:T35" si="3">AVERAGE(H9:H32)</f>
        <v>6.6066666666666656</v>
      </c>
      <c r="I35" s="17">
        <f t="shared" si="3"/>
        <v>7.0979166666666664</v>
      </c>
      <c r="J35" s="17">
        <f t="shared" si="3"/>
        <v>15</v>
      </c>
      <c r="K35" s="17">
        <f t="shared" si="3"/>
        <v>5</v>
      </c>
      <c r="L35" s="17">
        <f t="shared" si="3"/>
        <v>2.5</v>
      </c>
      <c r="M35" s="17">
        <f t="shared" si="3"/>
        <v>2.6958333333333333</v>
      </c>
      <c r="N35" s="17">
        <f t="shared" si="3"/>
        <v>0.66708333333333325</v>
      </c>
      <c r="O35" s="17">
        <f t="shared" si="3"/>
        <v>0</v>
      </c>
      <c r="P35" s="17">
        <f t="shared" si="3"/>
        <v>0</v>
      </c>
      <c r="Q35" s="17">
        <f t="shared" si="3"/>
        <v>1.5562499999999997</v>
      </c>
      <c r="R35" s="17">
        <f t="shared" si="3"/>
        <v>1.1383333333333334</v>
      </c>
      <c r="S35" s="17">
        <f t="shared" si="3"/>
        <v>1.6887499999999998</v>
      </c>
      <c r="T35" s="17">
        <f t="shared" si="3"/>
        <v>0.71208333333333329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120</v>
      </c>
      <c r="C36" s="17">
        <f>LARGE(C9:C32,1)</f>
        <v>33.333333333333336</v>
      </c>
      <c r="D36" s="18"/>
      <c r="E36" s="18"/>
      <c r="F36" s="18"/>
      <c r="G36" s="17">
        <f>LARGE(G9:G32,1)</f>
        <v>7.18</v>
      </c>
      <c r="H36" s="17">
        <f t="shared" ref="H36:T36" si="4">LARGE(H9:H32,1)</f>
        <v>6.75</v>
      </c>
      <c r="I36" s="17">
        <f t="shared" si="4"/>
        <v>7.25</v>
      </c>
      <c r="J36" s="17">
        <f t="shared" si="4"/>
        <v>15</v>
      </c>
      <c r="K36" s="17">
        <f t="shared" si="4"/>
        <v>5</v>
      </c>
      <c r="L36" s="17">
        <f t="shared" si="4"/>
        <v>2.5</v>
      </c>
      <c r="M36" s="17">
        <f t="shared" si="4"/>
        <v>3.46</v>
      </c>
      <c r="N36" s="17">
        <f t="shared" si="4"/>
        <v>1.36</v>
      </c>
      <c r="O36" s="17">
        <f t="shared" si="4"/>
        <v>0</v>
      </c>
      <c r="P36" s="17">
        <f t="shared" si="4"/>
        <v>0</v>
      </c>
      <c r="Q36" s="17">
        <f t="shared" si="4"/>
        <v>2.2000000000000002</v>
      </c>
      <c r="R36" s="17">
        <f t="shared" si="4"/>
        <v>1.98</v>
      </c>
      <c r="S36" s="17">
        <f t="shared" si="4"/>
        <v>2.2000000000000002</v>
      </c>
      <c r="T36" s="17">
        <f t="shared" si="4"/>
        <v>0.78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63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3">
    <mergeCell ref="AC9:AC14"/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X7:Y7"/>
    <mergeCell ref="Z7:AB7"/>
    <mergeCell ref="A5:A8"/>
    <mergeCell ref="B5:B8"/>
    <mergeCell ref="C5:C8"/>
    <mergeCell ref="D5:D8"/>
    <mergeCell ref="G7:I7"/>
    <mergeCell ref="J7:L7"/>
    <mergeCell ref="M7:P7"/>
    <mergeCell ref="Q7:S7"/>
    <mergeCell ref="T7:W7"/>
    <mergeCell ref="G5:J5"/>
  </mergeCells>
  <conditionalFormatting sqref="I9:I32">
    <cfRule type="cellIs" dxfId="147" priority="5" stopIfTrue="1" operator="greaterThan">
      <formula>9</formula>
    </cfRule>
    <cfRule type="cellIs" dxfId="146" priority="6" stopIfTrue="1" operator="lessThan">
      <formula>6</formula>
    </cfRule>
  </conditionalFormatting>
  <conditionalFormatting sqref="L9:L32">
    <cfRule type="cellIs" dxfId="145" priority="1" stopIfTrue="1" operator="greaterThan">
      <formula>5</formula>
    </cfRule>
  </conditionalFormatting>
  <conditionalFormatting sqref="P9:P32">
    <cfRule type="cellIs" dxfId="144" priority="4" stopIfTrue="1" operator="greaterThan">
      <formula>0.5</formula>
    </cfRule>
  </conditionalFormatting>
  <conditionalFormatting sqref="R14:R32">
    <cfRule type="cellIs" dxfId="143" priority="25" stopIfTrue="1" operator="lessThan">
      <formula>0.5</formula>
    </cfRule>
    <cfRule type="cellIs" dxfId="142" priority="26" stopIfTrue="1" operator="greaterThan">
      <formula>2.5</formula>
    </cfRule>
  </conditionalFormatting>
  <conditionalFormatting sqref="S9:S32">
    <cfRule type="cellIs" dxfId="141" priority="7" stopIfTrue="1" operator="lessThan">
      <formula>0.5</formula>
    </cfRule>
    <cfRule type="cellIs" dxfId="140" priority="8" stopIfTrue="1" operator="greaterThan">
      <formula>2.5</formula>
    </cfRule>
  </conditionalFormatting>
  <conditionalFormatting sqref="T9:T32">
    <cfRule type="cellIs" dxfId="139" priority="9" stopIfTrue="1" operator="lessThan">
      <formula>0.6</formula>
    </cfRule>
    <cfRule type="cellIs" dxfId="138" priority="10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B41"/>
  <sheetViews>
    <sheetView showGridLines="0" zoomScaleNormal="100" workbookViewId="0">
      <selection activeCell="P16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45523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70</v>
      </c>
      <c r="C9" s="70">
        <f t="shared" ref="C9" si="0">B9/3.6</f>
        <v>19.444444444444443</v>
      </c>
      <c r="D9" s="72">
        <v>1.71</v>
      </c>
      <c r="E9" s="73">
        <v>4.54</v>
      </c>
      <c r="F9" s="74">
        <v>1.57</v>
      </c>
      <c r="G9" s="6">
        <v>6.52</v>
      </c>
      <c r="H9" s="6">
        <v>6.41</v>
      </c>
      <c r="I9" s="6">
        <v>6.89</v>
      </c>
      <c r="J9" s="5">
        <v>15</v>
      </c>
      <c r="K9" s="5">
        <v>5</v>
      </c>
      <c r="L9" s="7">
        <v>2.5</v>
      </c>
      <c r="M9" s="6">
        <v>2.56</v>
      </c>
      <c r="N9" s="6">
        <v>0.3</v>
      </c>
      <c r="O9" s="6">
        <v>0</v>
      </c>
      <c r="P9" s="6">
        <v>0</v>
      </c>
      <c r="Q9" s="6">
        <v>1.35</v>
      </c>
      <c r="R9" s="6">
        <v>0.86</v>
      </c>
      <c r="S9" s="6">
        <v>1.56</v>
      </c>
      <c r="T9" s="6">
        <v>0.76</v>
      </c>
      <c r="U9" s="30">
        <v>0.216</v>
      </c>
      <c r="V9" s="5">
        <v>36</v>
      </c>
      <c r="W9" s="5">
        <v>1020</v>
      </c>
      <c r="X9" s="5">
        <v>4</v>
      </c>
      <c r="Y9" s="5">
        <v>1</v>
      </c>
      <c r="Z9" s="6">
        <v>18.71</v>
      </c>
      <c r="AA9" s="7">
        <v>155.9</v>
      </c>
      <c r="AB9" s="8">
        <f t="shared" ref="AB9" si="1">Z9*C9*60/AA9</f>
        <v>140.01496685909771</v>
      </c>
    </row>
    <row r="10" spans="1:28" x14ac:dyDescent="0.25">
      <c r="A10" s="9">
        <v>2</v>
      </c>
      <c r="B10" s="5">
        <v>70</v>
      </c>
      <c r="C10" s="70">
        <f t="shared" ref="C10:C32" si="2">B10/3.6</f>
        <v>19.444444444444443</v>
      </c>
      <c r="D10" s="75">
        <v>1.89</v>
      </c>
      <c r="E10" s="75">
        <v>3.83</v>
      </c>
      <c r="F10" s="75">
        <v>1.41</v>
      </c>
      <c r="G10" s="6">
        <v>6.48</v>
      </c>
      <c r="H10" s="6">
        <v>6.4</v>
      </c>
      <c r="I10" s="6">
        <v>6.9</v>
      </c>
      <c r="J10" s="5">
        <v>15</v>
      </c>
      <c r="K10" s="5">
        <v>5</v>
      </c>
      <c r="L10" s="7">
        <v>2.5</v>
      </c>
      <c r="M10" s="6">
        <v>2.42</v>
      </c>
      <c r="N10" s="6">
        <v>0.36</v>
      </c>
      <c r="O10" s="6">
        <v>0</v>
      </c>
      <c r="P10" s="6">
        <v>0</v>
      </c>
      <c r="Q10" s="6">
        <v>1.08</v>
      </c>
      <c r="R10" s="6">
        <v>0.8</v>
      </c>
      <c r="S10" s="6">
        <v>1.8</v>
      </c>
      <c r="T10" s="6">
        <v>0.75</v>
      </c>
      <c r="U10" s="30">
        <v>0.216</v>
      </c>
      <c r="V10" s="5">
        <v>36</v>
      </c>
      <c r="W10" s="5">
        <v>1020</v>
      </c>
      <c r="X10" s="5">
        <v>4</v>
      </c>
      <c r="Y10" s="5">
        <v>1</v>
      </c>
      <c r="Z10" s="6">
        <v>18.71</v>
      </c>
      <c r="AA10" s="7">
        <v>155.9</v>
      </c>
      <c r="AB10" s="8">
        <f t="shared" ref="AB10:AB32" si="3">Z10*C10*60/AA10</f>
        <v>140.01496685909771</v>
      </c>
    </row>
    <row r="11" spans="1:28" x14ac:dyDescent="0.25">
      <c r="A11" s="9">
        <v>3</v>
      </c>
      <c r="B11" s="5">
        <v>70</v>
      </c>
      <c r="C11" s="70">
        <f t="shared" si="2"/>
        <v>19.444444444444443</v>
      </c>
      <c r="D11" s="75">
        <v>1.73</v>
      </c>
      <c r="E11" s="75">
        <v>7.72</v>
      </c>
      <c r="F11" s="75">
        <v>1.52</v>
      </c>
      <c r="G11" s="6">
        <v>6.47</v>
      </c>
      <c r="H11" s="6">
        <v>6.41</v>
      </c>
      <c r="I11" s="6">
        <v>6.88</v>
      </c>
      <c r="J11" s="5">
        <v>15</v>
      </c>
      <c r="K11" s="5">
        <v>5</v>
      </c>
      <c r="L11" s="7">
        <v>2.5</v>
      </c>
      <c r="M11" s="6">
        <v>2.2599999999999998</v>
      </c>
      <c r="N11" s="6">
        <v>0.4</v>
      </c>
      <c r="O11" s="6">
        <v>0</v>
      </c>
      <c r="P11" s="6">
        <v>0</v>
      </c>
      <c r="Q11" s="6">
        <v>1.06</v>
      </c>
      <c r="R11" s="6">
        <v>0.78</v>
      </c>
      <c r="S11" s="6">
        <v>1.78</v>
      </c>
      <c r="T11" s="6">
        <v>0.74</v>
      </c>
      <c r="U11" s="30">
        <v>0.216</v>
      </c>
      <c r="V11" s="5">
        <v>36</v>
      </c>
      <c r="W11" s="5">
        <v>1020</v>
      </c>
      <c r="X11" s="5">
        <v>3</v>
      </c>
      <c r="Y11" s="5">
        <v>1</v>
      </c>
      <c r="Z11" s="6">
        <v>18.71</v>
      </c>
      <c r="AA11" s="7">
        <v>155.9</v>
      </c>
      <c r="AB11" s="8">
        <f t="shared" si="3"/>
        <v>140.01496685909771</v>
      </c>
    </row>
    <row r="12" spans="1:28" x14ac:dyDescent="0.25">
      <c r="A12" s="9">
        <v>4</v>
      </c>
      <c r="B12" s="5">
        <v>70</v>
      </c>
      <c r="C12" s="70">
        <f t="shared" si="2"/>
        <v>19.444444444444443</v>
      </c>
      <c r="D12" s="75">
        <v>2.3199999999999998</v>
      </c>
      <c r="E12" s="75">
        <v>4.42</v>
      </c>
      <c r="F12" s="75">
        <v>1.35</v>
      </c>
      <c r="G12" s="6">
        <v>6.49</v>
      </c>
      <c r="H12" s="6">
        <v>6.41</v>
      </c>
      <c r="I12" s="6">
        <v>6.9</v>
      </c>
      <c r="J12" s="5">
        <v>15</v>
      </c>
      <c r="K12" s="5">
        <v>5</v>
      </c>
      <c r="L12" s="7">
        <v>2.5</v>
      </c>
      <c r="M12" s="6">
        <v>2.2999999999999998</v>
      </c>
      <c r="N12" s="6">
        <v>0.36</v>
      </c>
      <c r="O12" s="6">
        <v>0</v>
      </c>
      <c r="P12" s="6">
        <v>0</v>
      </c>
      <c r="Q12" s="6">
        <v>1.03</v>
      </c>
      <c r="R12" s="6">
        <v>0.69</v>
      </c>
      <c r="S12" s="6">
        <v>1.65</v>
      </c>
      <c r="T12" s="6">
        <v>0.75</v>
      </c>
      <c r="U12" s="30">
        <v>0.216</v>
      </c>
      <c r="V12" s="5">
        <v>36</v>
      </c>
      <c r="W12" s="5">
        <v>1020</v>
      </c>
      <c r="X12" s="5">
        <v>3</v>
      </c>
      <c r="Y12" s="5">
        <v>1</v>
      </c>
      <c r="Z12" s="6">
        <v>18.71</v>
      </c>
      <c r="AA12" s="7">
        <v>155.9</v>
      </c>
      <c r="AB12" s="8">
        <f t="shared" si="3"/>
        <v>140.01496685909771</v>
      </c>
    </row>
    <row r="13" spans="1:28" x14ac:dyDescent="0.25">
      <c r="A13" s="9">
        <v>5</v>
      </c>
      <c r="B13" s="5">
        <v>70</v>
      </c>
      <c r="C13" s="70">
        <f t="shared" si="2"/>
        <v>19.444444444444443</v>
      </c>
      <c r="D13" s="75">
        <v>2.86</v>
      </c>
      <c r="E13" s="75">
        <v>4.4400000000000004</v>
      </c>
      <c r="F13" s="75">
        <v>1.23</v>
      </c>
      <c r="G13" s="6">
        <v>6.5</v>
      </c>
      <c r="H13" s="6">
        <v>6.4</v>
      </c>
      <c r="I13" s="6">
        <v>7.06</v>
      </c>
      <c r="J13" s="5">
        <v>15</v>
      </c>
      <c r="K13" s="5">
        <v>5</v>
      </c>
      <c r="L13" s="7">
        <v>2.5</v>
      </c>
      <c r="M13" s="6">
        <v>3.01</v>
      </c>
      <c r="N13" s="6">
        <v>0.28999999999999998</v>
      </c>
      <c r="O13" s="6">
        <v>0</v>
      </c>
      <c r="P13" s="6">
        <v>0</v>
      </c>
      <c r="Q13" s="6">
        <v>0.98</v>
      </c>
      <c r="R13" s="6">
        <v>0.65</v>
      </c>
      <c r="S13" s="6">
        <v>1.57</v>
      </c>
      <c r="T13" s="6">
        <v>0.76</v>
      </c>
      <c r="U13" s="30">
        <v>0.216</v>
      </c>
      <c r="V13" s="5">
        <v>36</v>
      </c>
      <c r="W13" s="5">
        <v>1020</v>
      </c>
      <c r="X13" s="5">
        <v>3</v>
      </c>
      <c r="Y13" s="5">
        <v>1</v>
      </c>
      <c r="Z13" s="6">
        <v>18.71</v>
      </c>
      <c r="AA13" s="7">
        <v>155.9</v>
      </c>
      <c r="AB13" s="8">
        <f t="shared" si="3"/>
        <v>140.01496685909771</v>
      </c>
    </row>
    <row r="14" spans="1:28" x14ac:dyDescent="0.25">
      <c r="A14" s="9">
        <v>6</v>
      </c>
      <c r="B14" s="5">
        <v>70</v>
      </c>
      <c r="C14" s="70">
        <f t="shared" si="2"/>
        <v>19.444444444444443</v>
      </c>
      <c r="D14" s="72">
        <v>2.34</v>
      </c>
      <c r="E14" s="73">
        <v>5.93</v>
      </c>
      <c r="F14" s="74">
        <v>1.62</v>
      </c>
      <c r="G14" s="6">
        <v>6.53</v>
      </c>
      <c r="H14" s="6">
        <v>6.39</v>
      </c>
      <c r="I14" s="6">
        <v>7.13</v>
      </c>
      <c r="J14" s="5">
        <v>15</v>
      </c>
      <c r="K14" s="5">
        <v>5</v>
      </c>
      <c r="L14" s="7">
        <v>2.5</v>
      </c>
      <c r="M14" s="6">
        <v>3.09</v>
      </c>
      <c r="N14" s="6">
        <v>0.32</v>
      </c>
      <c r="O14" s="6">
        <v>0</v>
      </c>
      <c r="P14" s="6">
        <v>0</v>
      </c>
      <c r="Q14" s="6">
        <v>0.88</v>
      </c>
      <c r="R14" s="6">
        <v>0.6</v>
      </c>
      <c r="S14" s="6">
        <v>1.24</v>
      </c>
      <c r="T14" s="6">
        <v>0.77</v>
      </c>
      <c r="U14" s="30">
        <v>0.216</v>
      </c>
      <c r="V14" s="5">
        <v>36</v>
      </c>
      <c r="W14" s="5">
        <v>1020</v>
      </c>
      <c r="X14" s="5">
        <v>3</v>
      </c>
      <c r="Y14" s="5">
        <v>1</v>
      </c>
      <c r="Z14" s="6">
        <v>18.71</v>
      </c>
      <c r="AA14" s="7">
        <v>155.9</v>
      </c>
      <c r="AB14" s="8">
        <f t="shared" si="3"/>
        <v>140.01496685909771</v>
      </c>
    </row>
    <row r="15" spans="1:28" x14ac:dyDescent="0.25">
      <c r="A15" s="9">
        <v>7</v>
      </c>
      <c r="B15" s="5">
        <v>111</v>
      </c>
      <c r="C15" s="70">
        <f t="shared" si="2"/>
        <v>30.833333333333332</v>
      </c>
      <c r="D15" s="19">
        <v>2.81</v>
      </c>
      <c r="E15" s="22">
        <v>5.36</v>
      </c>
      <c r="F15" s="20">
        <v>1.26</v>
      </c>
      <c r="G15" s="6">
        <v>6.5209999999999999</v>
      </c>
      <c r="H15" s="6">
        <v>6.4</v>
      </c>
      <c r="I15" s="6">
        <v>7.14</v>
      </c>
      <c r="J15" s="5">
        <v>15</v>
      </c>
      <c r="K15" s="5">
        <v>5</v>
      </c>
      <c r="L15" s="7">
        <v>2.5</v>
      </c>
      <c r="M15" s="6">
        <v>3.1</v>
      </c>
      <c r="N15" s="6">
        <v>0.45</v>
      </c>
      <c r="O15" s="6">
        <v>0</v>
      </c>
      <c r="P15" s="6">
        <v>0</v>
      </c>
      <c r="Q15" s="6">
        <v>0.9</v>
      </c>
      <c r="R15" s="6">
        <v>0.61</v>
      </c>
      <c r="S15" s="6">
        <v>1.24</v>
      </c>
      <c r="T15" s="6">
        <v>0.73</v>
      </c>
      <c r="U15" s="30">
        <v>0.216</v>
      </c>
      <c r="V15" s="5">
        <v>36</v>
      </c>
      <c r="W15" s="5">
        <v>1020</v>
      </c>
      <c r="X15" s="5">
        <v>4</v>
      </c>
      <c r="Y15" s="5">
        <v>1</v>
      </c>
      <c r="Z15" s="6">
        <v>11.8</v>
      </c>
      <c r="AA15" s="7">
        <v>155.9</v>
      </c>
      <c r="AB15" s="8">
        <f t="shared" si="3"/>
        <v>140.02565747273894</v>
      </c>
    </row>
    <row r="16" spans="1:28" x14ac:dyDescent="0.25">
      <c r="A16" s="9">
        <v>8</v>
      </c>
      <c r="B16" s="5">
        <v>111</v>
      </c>
      <c r="C16" s="70">
        <f t="shared" si="2"/>
        <v>30.833333333333332</v>
      </c>
      <c r="D16" s="19">
        <v>3.05</v>
      </c>
      <c r="E16" s="22">
        <v>5.36</v>
      </c>
      <c r="F16" s="20">
        <v>1.0900000000000001</v>
      </c>
      <c r="G16" s="6">
        <v>6.5</v>
      </c>
      <c r="H16" s="6">
        <v>6.42</v>
      </c>
      <c r="I16" s="6">
        <v>7.19</v>
      </c>
      <c r="J16" s="5">
        <v>15</v>
      </c>
      <c r="K16" s="5">
        <v>5</v>
      </c>
      <c r="L16" s="7">
        <v>2.5</v>
      </c>
      <c r="M16" s="6">
        <v>3.94</v>
      </c>
      <c r="N16" s="6">
        <v>0.64</v>
      </c>
      <c r="O16" s="6">
        <v>0</v>
      </c>
      <c r="P16" s="6">
        <v>0</v>
      </c>
      <c r="Q16" s="6">
        <v>1.06</v>
      </c>
      <c r="R16" s="6">
        <v>0.59</v>
      </c>
      <c r="S16" s="6">
        <v>1.3</v>
      </c>
      <c r="T16" s="6">
        <v>0.69</v>
      </c>
      <c r="U16" s="30">
        <v>0.216</v>
      </c>
      <c r="V16" s="5">
        <v>36</v>
      </c>
      <c r="W16" s="5">
        <v>1020</v>
      </c>
      <c r="X16" s="5">
        <v>6</v>
      </c>
      <c r="Y16" s="5">
        <v>2</v>
      </c>
      <c r="Z16" s="6">
        <v>11.8</v>
      </c>
      <c r="AA16" s="7">
        <v>155.9</v>
      </c>
      <c r="AB16" s="8">
        <f t="shared" si="3"/>
        <v>140.02565747273894</v>
      </c>
    </row>
    <row r="17" spans="1:28" x14ac:dyDescent="0.25">
      <c r="A17" s="9">
        <v>9</v>
      </c>
      <c r="B17" s="5">
        <v>111</v>
      </c>
      <c r="C17" s="70">
        <f t="shared" si="2"/>
        <v>30.833333333333332</v>
      </c>
      <c r="D17" s="19">
        <v>2.89</v>
      </c>
      <c r="E17" s="22">
        <v>6.21</v>
      </c>
      <c r="F17" s="20">
        <v>1.26</v>
      </c>
      <c r="G17" s="6">
        <v>6.53</v>
      </c>
      <c r="H17" s="6">
        <v>6.39</v>
      </c>
      <c r="I17" s="6">
        <v>7.21</v>
      </c>
      <c r="J17" s="5">
        <v>15</v>
      </c>
      <c r="K17" s="5">
        <v>5</v>
      </c>
      <c r="L17" s="7">
        <v>2.5</v>
      </c>
      <c r="M17" s="6">
        <v>3.67</v>
      </c>
      <c r="N17" s="6">
        <v>0.85</v>
      </c>
      <c r="O17" s="6">
        <v>0</v>
      </c>
      <c r="P17" s="6">
        <v>0</v>
      </c>
      <c r="Q17" s="6">
        <v>1.1200000000000001</v>
      </c>
      <c r="R17" s="6">
        <v>0.88</v>
      </c>
      <c r="S17" s="6">
        <v>1.43</v>
      </c>
      <c r="T17" s="6">
        <v>0.71</v>
      </c>
      <c r="U17" s="30">
        <v>0.216</v>
      </c>
      <c r="V17" s="5">
        <v>36</v>
      </c>
      <c r="W17" s="5">
        <v>1020</v>
      </c>
      <c r="X17" s="5">
        <v>6</v>
      </c>
      <c r="Y17" s="5">
        <v>2</v>
      </c>
      <c r="Z17" s="6">
        <v>11.8</v>
      </c>
      <c r="AA17" s="7">
        <v>155.9</v>
      </c>
      <c r="AB17" s="8">
        <f t="shared" si="3"/>
        <v>140.02565747273894</v>
      </c>
    </row>
    <row r="18" spans="1:28" x14ac:dyDescent="0.25">
      <c r="A18" s="9">
        <v>10</v>
      </c>
      <c r="B18" s="5">
        <v>111</v>
      </c>
      <c r="C18" s="70">
        <f t="shared" si="2"/>
        <v>30.833333333333332</v>
      </c>
      <c r="D18" s="19">
        <v>2.65</v>
      </c>
      <c r="E18" s="22">
        <v>6.78</v>
      </c>
      <c r="F18" s="20">
        <v>1.27</v>
      </c>
      <c r="G18" s="6">
        <v>6.5</v>
      </c>
      <c r="H18" s="6">
        <v>6.37</v>
      </c>
      <c r="I18" s="6">
        <v>7.21</v>
      </c>
      <c r="J18" s="5">
        <v>15</v>
      </c>
      <c r="K18" s="5">
        <v>5</v>
      </c>
      <c r="L18" s="7">
        <v>2.5</v>
      </c>
      <c r="M18" s="6">
        <v>3.36</v>
      </c>
      <c r="N18" s="6">
        <v>0.84</v>
      </c>
      <c r="O18" s="6">
        <v>0</v>
      </c>
      <c r="P18" s="6">
        <v>0</v>
      </c>
      <c r="Q18" s="6">
        <v>1.1499999999999999</v>
      </c>
      <c r="R18" s="6">
        <v>0.84</v>
      </c>
      <c r="S18" s="6">
        <v>1.22</v>
      </c>
      <c r="T18" s="6">
        <v>0.63</v>
      </c>
      <c r="U18" s="30">
        <v>0.216</v>
      </c>
      <c r="V18" s="5">
        <v>36</v>
      </c>
      <c r="W18" s="5">
        <v>1020</v>
      </c>
      <c r="X18" s="5">
        <v>6</v>
      </c>
      <c r="Y18" s="5">
        <v>2</v>
      </c>
      <c r="Z18" s="6">
        <v>11.8</v>
      </c>
      <c r="AA18" s="7">
        <v>155.9</v>
      </c>
      <c r="AB18" s="8">
        <f t="shared" si="3"/>
        <v>140.02565747273894</v>
      </c>
    </row>
    <row r="19" spans="1:28" x14ac:dyDescent="0.25">
      <c r="A19" s="9">
        <v>11</v>
      </c>
      <c r="B19" s="5">
        <v>111</v>
      </c>
      <c r="C19" s="70">
        <f t="shared" si="2"/>
        <v>30.833333333333332</v>
      </c>
      <c r="D19" s="19">
        <v>2.4900000000000002</v>
      </c>
      <c r="E19" s="22">
        <v>6.91</v>
      </c>
      <c r="F19" s="20">
        <v>1.27</v>
      </c>
      <c r="G19" s="6">
        <v>6.51</v>
      </c>
      <c r="H19" s="6">
        <v>6.37</v>
      </c>
      <c r="I19" s="6">
        <v>7.2</v>
      </c>
      <c r="J19" s="5">
        <v>15</v>
      </c>
      <c r="K19" s="5">
        <v>5</v>
      </c>
      <c r="L19" s="7">
        <v>2.5</v>
      </c>
      <c r="M19" s="6">
        <v>3.76</v>
      </c>
      <c r="N19" s="6">
        <v>0.8</v>
      </c>
      <c r="O19" s="6">
        <v>0</v>
      </c>
      <c r="P19" s="6">
        <v>0</v>
      </c>
      <c r="Q19" s="6">
        <v>1.1599999999999999</v>
      </c>
      <c r="R19" s="6">
        <v>0.85</v>
      </c>
      <c r="S19" s="6">
        <v>1.27</v>
      </c>
      <c r="T19" s="6">
        <v>0.67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11.8</v>
      </c>
      <c r="AA19" s="7">
        <v>155.9</v>
      </c>
      <c r="AB19" s="8">
        <f t="shared" si="3"/>
        <v>140.02565747273894</v>
      </c>
    </row>
    <row r="20" spans="1:28" x14ac:dyDescent="0.25">
      <c r="A20" s="9">
        <v>12</v>
      </c>
      <c r="B20" s="5">
        <v>111</v>
      </c>
      <c r="C20" s="70">
        <f t="shared" si="2"/>
        <v>30.833333333333332</v>
      </c>
      <c r="D20" s="19">
        <v>2.3199999999999998</v>
      </c>
      <c r="E20" s="22">
        <v>7.06</v>
      </c>
      <c r="F20" s="20">
        <v>1.3</v>
      </c>
      <c r="G20" s="6">
        <v>6.5</v>
      </c>
      <c r="H20" s="6">
        <v>6.31</v>
      </c>
      <c r="I20" s="6">
        <v>7.19</v>
      </c>
      <c r="J20" s="5">
        <v>15</v>
      </c>
      <c r="K20" s="5">
        <v>5</v>
      </c>
      <c r="L20" s="7">
        <v>2.5</v>
      </c>
      <c r="M20" s="6">
        <v>3.41</v>
      </c>
      <c r="N20" s="6">
        <v>0.92</v>
      </c>
      <c r="O20" s="6">
        <v>0</v>
      </c>
      <c r="P20" s="6">
        <v>0</v>
      </c>
      <c r="Q20" s="6">
        <v>1.2</v>
      </c>
      <c r="R20" s="6">
        <v>0.79</v>
      </c>
      <c r="S20" s="6">
        <v>1.3</v>
      </c>
      <c r="T20" s="6">
        <v>0.7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11.8</v>
      </c>
      <c r="AA20" s="7">
        <v>155.9</v>
      </c>
      <c r="AB20" s="8">
        <f t="shared" si="3"/>
        <v>140.02565747273894</v>
      </c>
    </row>
    <row r="21" spans="1:28" x14ac:dyDescent="0.25">
      <c r="A21" s="9">
        <v>13</v>
      </c>
      <c r="B21" s="5">
        <v>111</v>
      </c>
      <c r="C21" s="70">
        <f t="shared" si="2"/>
        <v>30.833333333333332</v>
      </c>
      <c r="D21" s="19">
        <v>2.59</v>
      </c>
      <c r="E21" s="22">
        <v>6.4</v>
      </c>
      <c r="F21" s="20">
        <v>1.1599999999999999</v>
      </c>
      <c r="G21" s="6">
        <v>6.52</v>
      </c>
      <c r="H21" s="6">
        <v>6.32</v>
      </c>
      <c r="I21" s="6">
        <v>7.19</v>
      </c>
      <c r="J21" s="5">
        <v>15</v>
      </c>
      <c r="K21" s="5">
        <v>5</v>
      </c>
      <c r="L21" s="7">
        <v>2.5</v>
      </c>
      <c r="M21" s="6">
        <v>3.62</v>
      </c>
      <c r="N21" s="6">
        <v>0.94</v>
      </c>
      <c r="O21" s="6">
        <v>0</v>
      </c>
      <c r="P21" s="6">
        <v>0</v>
      </c>
      <c r="Q21" s="6">
        <v>1.22</v>
      </c>
      <c r="R21" s="6">
        <v>0.8</v>
      </c>
      <c r="S21" s="6">
        <v>1.34</v>
      </c>
      <c r="T21" s="6">
        <v>0.71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11.8</v>
      </c>
      <c r="AA21" s="7">
        <v>155.9</v>
      </c>
      <c r="AB21" s="8">
        <f t="shared" si="3"/>
        <v>140.02565747273894</v>
      </c>
    </row>
    <row r="22" spans="1:28" x14ac:dyDescent="0.25">
      <c r="A22" s="9">
        <v>14</v>
      </c>
      <c r="B22" s="5">
        <v>111</v>
      </c>
      <c r="C22" s="70">
        <f t="shared" si="2"/>
        <v>30.833333333333332</v>
      </c>
      <c r="D22" s="19">
        <v>2.68</v>
      </c>
      <c r="E22" s="22">
        <v>5.32</v>
      </c>
      <c r="F22" s="20">
        <v>1.22</v>
      </c>
      <c r="G22" s="6">
        <v>6.49</v>
      </c>
      <c r="H22" s="6">
        <v>6.3</v>
      </c>
      <c r="I22" s="6">
        <v>7.18</v>
      </c>
      <c r="J22" s="5">
        <v>15</v>
      </c>
      <c r="K22" s="5">
        <v>5</v>
      </c>
      <c r="L22" s="7">
        <v>2.5</v>
      </c>
      <c r="M22" s="6">
        <v>3.51</v>
      </c>
      <c r="N22" s="6">
        <v>0.85</v>
      </c>
      <c r="O22" s="6">
        <v>0</v>
      </c>
      <c r="P22" s="6">
        <v>0</v>
      </c>
      <c r="Q22" s="6">
        <v>1.25</v>
      </c>
      <c r="R22" s="6">
        <v>0.91</v>
      </c>
      <c r="S22" s="6">
        <v>1.4</v>
      </c>
      <c r="T22" s="6">
        <v>0.75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11.8</v>
      </c>
      <c r="AA22" s="7">
        <v>155.9</v>
      </c>
      <c r="AB22" s="8">
        <f t="shared" si="3"/>
        <v>140.02565747273894</v>
      </c>
    </row>
    <row r="23" spans="1:28" x14ac:dyDescent="0.25">
      <c r="A23" s="9">
        <v>15</v>
      </c>
      <c r="B23" s="5">
        <v>111</v>
      </c>
      <c r="C23" s="70">
        <f t="shared" si="2"/>
        <v>30.833333333333332</v>
      </c>
      <c r="D23" s="19">
        <v>2.4300000000000002</v>
      </c>
      <c r="E23" s="22">
        <v>5.69</v>
      </c>
      <c r="F23" s="20">
        <v>1.58</v>
      </c>
      <c r="G23" s="6">
        <v>6.47</v>
      </c>
      <c r="H23" s="6">
        <v>6.27</v>
      </c>
      <c r="I23" s="6">
        <v>7.18</v>
      </c>
      <c r="J23" s="5">
        <v>15</v>
      </c>
      <c r="K23" s="5">
        <v>5</v>
      </c>
      <c r="L23" s="7">
        <v>2.5</v>
      </c>
      <c r="M23" s="6">
        <v>2.74</v>
      </c>
      <c r="N23" s="6">
        <v>0.81</v>
      </c>
      <c r="O23" s="6">
        <v>0</v>
      </c>
      <c r="P23" s="6">
        <v>0</v>
      </c>
      <c r="Q23" s="6">
        <v>1.3</v>
      </c>
      <c r="R23" s="6">
        <v>0.93</v>
      </c>
      <c r="S23" s="6">
        <v>1.45</v>
      </c>
      <c r="T23" s="6">
        <v>0.73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11.8</v>
      </c>
      <c r="AA23" s="7">
        <v>155.9</v>
      </c>
      <c r="AB23" s="8">
        <f>Z23*C23*60/AA24</f>
        <v>140.02565747273894</v>
      </c>
    </row>
    <row r="24" spans="1:28" x14ac:dyDescent="0.25">
      <c r="A24" s="9">
        <v>16</v>
      </c>
      <c r="B24" s="5">
        <v>111</v>
      </c>
      <c r="C24" s="70">
        <f t="shared" si="2"/>
        <v>30.833333333333332</v>
      </c>
      <c r="D24" s="19">
        <v>2.13</v>
      </c>
      <c r="E24" s="22">
        <v>6.7</v>
      </c>
      <c r="F24" s="20">
        <v>1.64</v>
      </c>
      <c r="G24" s="6">
        <v>6.4</v>
      </c>
      <c r="H24" s="6">
        <v>6.3</v>
      </c>
      <c r="I24" s="6">
        <v>7.19</v>
      </c>
      <c r="J24" s="5">
        <v>15</v>
      </c>
      <c r="K24" s="5">
        <v>5</v>
      </c>
      <c r="L24" s="7">
        <v>2.5</v>
      </c>
      <c r="M24" s="6">
        <v>2.12</v>
      </c>
      <c r="N24" s="6">
        <v>0.82</v>
      </c>
      <c r="O24" s="6">
        <v>0</v>
      </c>
      <c r="P24" s="6">
        <v>0</v>
      </c>
      <c r="Q24" s="6">
        <v>1.31</v>
      </c>
      <c r="R24" s="6">
        <v>0.94</v>
      </c>
      <c r="S24" s="6">
        <v>1.43</v>
      </c>
      <c r="T24" s="6">
        <v>0.72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11.8</v>
      </c>
      <c r="AA24" s="7">
        <v>155.9</v>
      </c>
      <c r="AB24" s="8">
        <v>140</v>
      </c>
    </row>
    <row r="25" spans="1:28" x14ac:dyDescent="0.25">
      <c r="A25" s="9">
        <v>17</v>
      </c>
      <c r="B25" s="5">
        <v>111</v>
      </c>
      <c r="C25" s="70">
        <f t="shared" si="2"/>
        <v>30.833333333333332</v>
      </c>
      <c r="D25" s="19">
        <v>2.02</v>
      </c>
      <c r="E25" s="22">
        <v>7.16</v>
      </c>
      <c r="F25" s="20">
        <v>1.45</v>
      </c>
      <c r="G25" s="6">
        <v>6.42</v>
      </c>
      <c r="H25" s="6">
        <v>6.32</v>
      </c>
      <c r="I25" s="6">
        <v>7.18</v>
      </c>
      <c r="J25" s="5">
        <v>15</v>
      </c>
      <c r="K25" s="5">
        <v>5</v>
      </c>
      <c r="L25" s="7">
        <v>2.5</v>
      </c>
      <c r="M25" s="6">
        <v>2.13</v>
      </c>
      <c r="N25" s="6">
        <v>0.93</v>
      </c>
      <c r="O25" s="6">
        <v>0</v>
      </c>
      <c r="P25" s="6">
        <v>0</v>
      </c>
      <c r="Q25" s="6">
        <v>1.34</v>
      </c>
      <c r="R25" s="6">
        <v>0.96</v>
      </c>
      <c r="S25" s="6">
        <v>1.44</v>
      </c>
      <c r="T25" s="6">
        <v>0.73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11.8</v>
      </c>
      <c r="AA25" s="7">
        <v>155.9</v>
      </c>
      <c r="AB25" s="8">
        <f t="shared" si="3"/>
        <v>140.02565747273894</v>
      </c>
    </row>
    <row r="26" spans="1:28" x14ac:dyDescent="0.25">
      <c r="A26" s="9">
        <v>18</v>
      </c>
      <c r="B26" s="5">
        <v>111</v>
      </c>
      <c r="C26" s="70">
        <f t="shared" si="2"/>
        <v>30.833333333333332</v>
      </c>
      <c r="D26" s="19">
        <v>2.75</v>
      </c>
      <c r="E26" s="22">
        <v>4.59</v>
      </c>
      <c r="F26" s="20">
        <v>1.1599999999999999</v>
      </c>
      <c r="G26" s="6">
        <v>6.43</v>
      </c>
      <c r="H26" s="6">
        <v>6.3</v>
      </c>
      <c r="I26" s="6">
        <v>7.2</v>
      </c>
      <c r="J26" s="5">
        <v>15</v>
      </c>
      <c r="K26" s="5">
        <v>5</v>
      </c>
      <c r="L26" s="7">
        <v>2.5</v>
      </c>
      <c r="M26" s="6">
        <v>2.14</v>
      </c>
      <c r="N26" s="6">
        <v>0.96</v>
      </c>
      <c r="O26" s="6">
        <v>0</v>
      </c>
      <c r="P26" s="6">
        <v>0</v>
      </c>
      <c r="Q26" s="6">
        <v>1.35</v>
      </c>
      <c r="R26" s="6">
        <v>0.97</v>
      </c>
      <c r="S26" s="6">
        <v>1.43</v>
      </c>
      <c r="T26" s="6">
        <v>0.65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11.8</v>
      </c>
      <c r="AA26" s="7">
        <v>155.9</v>
      </c>
      <c r="AB26" s="8">
        <f t="shared" si="3"/>
        <v>140.02565747273894</v>
      </c>
    </row>
    <row r="27" spans="1:28" x14ac:dyDescent="0.25">
      <c r="A27" s="9">
        <v>19</v>
      </c>
      <c r="B27" s="5">
        <v>111</v>
      </c>
      <c r="C27" s="70">
        <f t="shared" si="2"/>
        <v>30.833333333333332</v>
      </c>
      <c r="D27" s="19">
        <v>2.5499999999999998</v>
      </c>
      <c r="E27" s="22">
        <v>4.63</v>
      </c>
      <c r="F27" s="20">
        <v>1.58</v>
      </c>
      <c r="G27" s="6">
        <v>7.27</v>
      </c>
      <c r="H27" s="6">
        <v>6.7</v>
      </c>
      <c r="I27" s="6">
        <v>7.2</v>
      </c>
      <c r="J27" s="5">
        <v>15</v>
      </c>
      <c r="K27" s="5">
        <v>5</v>
      </c>
      <c r="L27" s="7">
        <v>2.5</v>
      </c>
      <c r="M27" s="6">
        <v>2.31</v>
      </c>
      <c r="N27" s="6">
        <v>0.82</v>
      </c>
      <c r="O27" s="6">
        <v>0</v>
      </c>
      <c r="P27" s="6">
        <v>0</v>
      </c>
      <c r="Q27" s="6">
        <v>1.25</v>
      </c>
      <c r="R27" s="6">
        <v>0.91</v>
      </c>
      <c r="S27" s="6">
        <v>1.41</v>
      </c>
      <c r="T27" s="6">
        <v>0.62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13</v>
      </c>
      <c r="AA27" s="7">
        <v>155.9</v>
      </c>
      <c r="AB27" s="8">
        <f t="shared" si="3"/>
        <v>154.26555484284796</v>
      </c>
    </row>
    <row r="28" spans="1:28" x14ac:dyDescent="0.25">
      <c r="A28" s="9">
        <v>20</v>
      </c>
      <c r="B28" s="5">
        <v>111</v>
      </c>
      <c r="C28" s="70">
        <f t="shared" si="2"/>
        <v>30.833333333333332</v>
      </c>
      <c r="D28" s="19">
        <v>2.92</v>
      </c>
      <c r="E28" s="22">
        <v>4.22</v>
      </c>
      <c r="F28" s="20">
        <v>1.31</v>
      </c>
      <c r="G28" s="6">
        <v>7.33</v>
      </c>
      <c r="H28" s="6">
        <v>6.75</v>
      </c>
      <c r="I28" s="6">
        <v>7.2</v>
      </c>
      <c r="J28" s="5">
        <v>15</v>
      </c>
      <c r="K28" s="5">
        <v>5</v>
      </c>
      <c r="L28" s="7">
        <v>2.5</v>
      </c>
      <c r="M28" s="6">
        <v>2.41</v>
      </c>
      <c r="N28" s="6">
        <v>0.54</v>
      </c>
      <c r="O28" s="6">
        <v>0</v>
      </c>
      <c r="P28" s="6">
        <v>0</v>
      </c>
      <c r="Q28" s="6">
        <v>1.1299999999999999</v>
      </c>
      <c r="R28" s="6">
        <v>0.79</v>
      </c>
      <c r="S28" s="6">
        <v>1.38</v>
      </c>
      <c r="T28" s="6">
        <v>0.66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15</v>
      </c>
      <c r="AA28" s="7">
        <v>155.9</v>
      </c>
      <c r="AB28" s="8">
        <f t="shared" si="3"/>
        <v>177.99871712636303</v>
      </c>
    </row>
    <row r="29" spans="1:28" x14ac:dyDescent="0.25">
      <c r="A29" s="9">
        <v>21</v>
      </c>
      <c r="B29" s="5">
        <v>73</v>
      </c>
      <c r="C29" s="70">
        <f t="shared" si="2"/>
        <v>20.277777777777779</v>
      </c>
      <c r="D29" s="19">
        <v>2.91</v>
      </c>
      <c r="E29" s="22">
        <v>3.8</v>
      </c>
      <c r="F29" s="20">
        <v>1.55</v>
      </c>
      <c r="G29" s="6">
        <v>7.26</v>
      </c>
      <c r="H29" s="6">
        <v>6.79</v>
      </c>
      <c r="I29" s="6">
        <v>7.21</v>
      </c>
      <c r="J29" s="5">
        <v>15</v>
      </c>
      <c r="K29" s="5">
        <v>5</v>
      </c>
      <c r="L29" s="7">
        <v>2.5</v>
      </c>
      <c r="M29" s="6">
        <v>2.4700000000000002</v>
      </c>
      <c r="N29" s="6">
        <v>0.4</v>
      </c>
      <c r="O29" s="6">
        <v>0</v>
      </c>
      <c r="P29" s="6">
        <v>0</v>
      </c>
      <c r="Q29" s="6">
        <v>1.3</v>
      </c>
      <c r="R29" s="6">
        <v>0.75</v>
      </c>
      <c r="S29" s="6">
        <v>1.26</v>
      </c>
      <c r="T29" s="6">
        <v>0.7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15</v>
      </c>
      <c r="AA29" s="7">
        <v>155.9</v>
      </c>
      <c r="AB29" s="8">
        <f t="shared" si="3"/>
        <v>117.06221937139192</v>
      </c>
    </row>
    <row r="30" spans="1:28" x14ac:dyDescent="0.25">
      <c r="A30" s="9">
        <v>22</v>
      </c>
      <c r="B30" s="5">
        <v>70</v>
      </c>
      <c r="C30" s="70">
        <f t="shared" si="2"/>
        <v>19.444444444444443</v>
      </c>
      <c r="D30" s="19">
        <v>2.4700000000000002</v>
      </c>
      <c r="E30" s="22">
        <v>4.8899999999999997</v>
      </c>
      <c r="F30" s="20">
        <v>1.58</v>
      </c>
      <c r="G30" s="6">
        <v>7.28</v>
      </c>
      <c r="H30" s="6">
        <v>6.8</v>
      </c>
      <c r="I30" s="6">
        <v>7.17</v>
      </c>
      <c r="J30" s="5">
        <v>20</v>
      </c>
      <c r="K30" s="5">
        <v>5</v>
      </c>
      <c r="L30" s="7">
        <v>2.5</v>
      </c>
      <c r="M30" s="6">
        <v>2.12</v>
      </c>
      <c r="N30" s="6">
        <v>0.36</v>
      </c>
      <c r="O30" s="6">
        <v>0</v>
      </c>
      <c r="P30" s="6">
        <v>0</v>
      </c>
      <c r="Q30" s="6">
        <v>1.52</v>
      </c>
      <c r="R30" s="6">
        <v>0.71</v>
      </c>
      <c r="S30" s="6">
        <v>1.37</v>
      </c>
      <c r="T30" s="6">
        <v>0.71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18</v>
      </c>
      <c r="AA30" s="7">
        <v>155.9</v>
      </c>
      <c r="AB30" s="8">
        <f t="shared" si="3"/>
        <v>134.70173187940986</v>
      </c>
    </row>
    <row r="31" spans="1:28" x14ac:dyDescent="0.25">
      <c r="A31" s="9">
        <v>23</v>
      </c>
      <c r="B31" s="5">
        <v>70</v>
      </c>
      <c r="C31" s="70">
        <f t="shared" si="2"/>
        <v>19.444444444444443</v>
      </c>
      <c r="D31" s="19">
        <v>2.75</v>
      </c>
      <c r="E31" s="22">
        <v>3.67</v>
      </c>
      <c r="F31" s="20">
        <v>1.3</v>
      </c>
      <c r="G31" s="6">
        <v>7.25</v>
      </c>
      <c r="H31" s="6">
        <v>6.75</v>
      </c>
      <c r="I31" s="6">
        <v>7.15</v>
      </c>
      <c r="J31" s="5">
        <v>20</v>
      </c>
      <c r="K31" s="5">
        <v>5</v>
      </c>
      <c r="L31" s="7">
        <v>2.5</v>
      </c>
      <c r="M31" s="6">
        <v>2.25</v>
      </c>
      <c r="N31" s="6">
        <v>0.23</v>
      </c>
      <c r="O31" s="6">
        <v>0</v>
      </c>
      <c r="P31" s="6">
        <v>0</v>
      </c>
      <c r="Q31" s="6">
        <v>1.54</v>
      </c>
      <c r="R31" s="6">
        <v>0.92</v>
      </c>
      <c r="S31" s="6">
        <v>1.63</v>
      </c>
      <c r="T31" s="6">
        <v>0.74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18</v>
      </c>
      <c r="AA31" s="7">
        <v>155.9</v>
      </c>
      <c r="AB31" s="8">
        <f t="shared" si="3"/>
        <v>134.70173187940986</v>
      </c>
    </row>
    <row r="32" spans="1:28" x14ac:dyDescent="0.25">
      <c r="A32" s="9">
        <v>24</v>
      </c>
      <c r="B32" s="5">
        <v>70</v>
      </c>
      <c r="C32" s="70">
        <f t="shared" si="2"/>
        <v>19.444444444444443</v>
      </c>
      <c r="D32" s="19">
        <v>2.25</v>
      </c>
      <c r="E32" s="22">
        <v>5.69</v>
      </c>
      <c r="F32" s="20">
        <v>1.68</v>
      </c>
      <c r="G32" s="6">
        <v>7.2</v>
      </c>
      <c r="H32" s="6">
        <v>6.72</v>
      </c>
      <c r="I32" s="6">
        <v>7.15</v>
      </c>
      <c r="J32" s="5">
        <v>20</v>
      </c>
      <c r="K32" s="5">
        <v>5</v>
      </c>
      <c r="L32" s="7">
        <v>2.5</v>
      </c>
      <c r="M32" s="6">
        <v>2.4</v>
      </c>
      <c r="N32" s="6">
        <v>0.2</v>
      </c>
      <c r="O32" s="6">
        <v>0</v>
      </c>
      <c r="P32" s="6">
        <v>0</v>
      </c>
      <c r="Q32" s="6">
        <v>1.53</v>
      </c>
      <c r="R32" s="6">
        <v>1.0900000000000001</v>
      </c>
      <c r="S32" s="6">
        <v>1.48</v>
      </c>
      <c r="T32" s="6">
        <v>0.78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18</v>
      </c>
      <c r="AA32" s="7">
        <v>155.9</v>
      </c>
      <c r="AB32" s="8">
        <f t="shared" si="3"/>
        <v>134.70173187940986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70</v>
      </c>
      <c r="C34" s="17">
        <f>SMALL(C9:C32,1)</f>
        <v>19.444444444444443</v>
      </c>
      <c r="D34" s="18"/>
      <c r="E34" s="18"/>
      <c r="F34" s="18"/>
      <c r="G34" s="17">
        <f>SMALL(G9:G32,1)</f>
        <v>6.4</v>
      </c>
      <c r="H34" s="17">
        <f t="shared" ref="H34:T34" si="4">SMALL(H9:H32,1)</f>
        <v>6.27</v>
      </c>
      <c r="I34" s="17">
        <f t="shared" si="4"/>
        <v>6.88</v>
      </c>
      <c r="J34" s="17">
        <f t="shared" si="4"/>
        <v>15</v>
      </c>
      <c r="K34" s="17">
        <f t="shared" si="4"/>
        <v>5</v>
      </c>
      <c r="L34" s="17">
        <f t="shared" si="4"/>
        <v>2.5</v>
      </c>
      <c r="M34" s="17">
        <f t="shared" si="4"/>
        <v>2.12</v>
      </c>
      <c r="N34" s="17">
        <f t="shared" si="4"/>
        <v>0.2</v>
      </c>
      <c r="O34" s="17">
        <f t="shared" si="4"/>
        <v>0</v>
      </c>
      <c r="P34" s="17">
        <f t="shared" si="4"/>
        <v>0</v>
      </c>
      <c r="Q34" s="17">
        <f t="shared" si="4"/>
        <v>0.88</v>
      </c>
      <c r="R34" s="17">
        <f t="shared" si="4"/>
        <v>0.59</v>
      </c>
      <c r="S34" s="17">
        <f t="shared" si="4"/>
        <v>1.22</v>
      </c>
      <c r="T34" s="17">
        <f t="shared" si="4"/>
        <v>0.62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94.041666666666671</v>
      </c>
      <c r="C35" s="17">
        <f>AVERAGE(C9:C32)</f>
        <v>26.122685185185187</v>
      </c>
      <c r="D35" s="18"/>
      <c r="E35" s="18"/>
      <c r="F35" s="18"/>
      <c r="G35" s="17">
        <f>AVERAGE(G9:G32)</f>
        <v>6.6821249999999992</v>
      </c>
      <c r="H35" s="17">
        <f t="shared" ref="H35:T35" si="5">AVERAGE(H9:H32)</f>
        <v>6.458333333333333</v>
      </c>
      <c r="I35" s="17">
        <f t="shared" si="5"/>
        <v>7.1291666666666664</v>
      </c>
      <c r="J35" s="17">
        <f t="shared" si="5"/>
        <v>15.625</v>
      </c>
      <c r="K35" s="17">
        <f t="shared" si="5"/>
        <v>5</v>
      </c>
      <c r="L35" s="17">
        <f t="shared" si="5"/>
        <v>2.5</v>
      </c>
      <c r="M35" s="17">
        <f t="shared" si="5"/>
        <v>2.7958333333333329</v>
      </c>
      <c r="N35" s="17">
        <f t="shared" si="5"/>
        <v>0.59958333333333325</v>
      </c>
      <c r="O35" s="17">
        <f t="shared" si="5"/>
        <v>0</v>
      </c>
      <c r="P35" s="17">
        <f t="shared" si="5"/>
        <v>0</v>
      </c>
      <c r="Q35" s="17">
        <f t="shared" si="5"/>
        <v>1.20875</v>
      </c>
      <c r="R35" s="17">
        <f t="shared" si="5"/>
        <v>0.81750000000000023</v>
      </c>
      <c r="S35" s="17">
        <f t="shared" si="5"/>
        <v>1.4325000000000001</v>
      </c>
      <c r="T35" s="17">
        <f t="shared" si="5"/>
        <v>0.71499999999999986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111</v>
      </c>
      <c r="C36" s="17">
        <f>LARGE(C9:C32,1)</f>
        <v>30.833333333333332</v>
      </c>
      <c r="D36" s="18"/>
      <c r="E36" s="18"/>
      <c r="F36" s="18"/>
      <c r="G36" s="17">
        <f>LARGE(G9:G32,1)</f>
        <v>7.33</v>
      </c>
      <c r="H36" s="17">
        <f t="shared" ref="H36:T36" si="6">LARGE(H9:H32,1)</f>
        <v>6.8</v>
      </c>
      <c r="I36" s="17">
        <f t="shared" si="6"/>
        <v>7.21</v>
      </c>
      <c r="J36" s="17">
        <f t="shared" si="6"/>
        <v>20</v>
      </c>
      <c r="K36" s="17">
        <f t="shared" si="6"/>
        <v>5</v>
      </c>
      <c r="L36" s="17">
        <f t="shared" si="6"/>
        <v>2.5</v>
      </c>
      <c r="M36" s="17">
        <f t="shared" si="6"/>
        <v>3.94</v>
      </c>
      <c r="N36" s="17">
        <f t="shared" si="6"/>
        <v>0.96</v>
      </c>
      <c r="O36" s="17">
        <f t="shared" si="6"/>
        <v>0</v>
      </c>
      <c r="P36" s="17">
        <f t="shared" si="6"/>
        <v>0</v>
      </c>
      <c r="Q36" s="17">
        <f t="shared" si="6"/>
        <v>1.54</v>
      </c>
      <c r="R36" s="17">
        <f t="shared" si="6"/>
        <v>1.0900000000000001</v>
      </c>
      <c r="S36" s="17">
        <f t="shared" si="6"/>
        <v>1.8</v>
      </c>
      <c r="T36" s="17">
        <f t="shared" si="6"/>
        <v>0.78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137" priority="9" stopIfTrue="1" operator="greaterThan">
      <formula>9</formula>
    </cfRule>
    <cfRule type="cellIs" dxfId="136" priority="10" stopIfTrue="1" operator="lessThan">
      <formula>6</formula>
    </cfRule>
  </conditionalFormatting>
  <conditionalFormatting sqref="L9:L32">
    <cfRule type="cellIs" dxfId="135" priority="2" stopIfTrue="1" operator="greaterThan">
      <formula>5</formula>
    </cfRule>
  </conditionalFormatting>
  <conditionalFormatting sqref="P9:P32">
    <cfRule type="cellIs" dxfId="134" priority="1" stopIfTrue="1" operator="greaterThan">
      <formula>0.5</formula>
    </cfRule>
  </conditionalFormatting>
  <conditionalFormatting sqref="R9">
    <cfRule type="cellIs" dxfId="133" priority="8" stopIfTrue="1" operator="greaterThan">
      <formula>2.5</formula>
    </cfRule>
  </conditionalFormatting>
  <conditionalFormatting sqref="R9:S9">
    <cfRule type="cellIs" dxfId="132" priority="7" stopIfTrue="1" operator="lessThan">
      <formula>0.5</formula>
    </cfRule>
  </conditionalFormatting>
  <conditionalFormatting sqref="S9:S32">
    <cfRule type="cellIs" dxfId="131" priority="12" stopIfTrue="1" operator="greaterThan">
      <formula>2.5</formula>
    </cfRule>
  </conditionalFormatting>
  <conditionalFormatting sqref="S10:S32">
    <cfRule type="cellIs" dxfId="130" priority="45" stopIfTrue="1" operator="lessThan">
      <formula>0.5</formula>
    </cfRule>
  </conditionalFormatting>
  <conditionalFormatting sqref="T9:T32">
    <cfRule type="cellIs" dxfId="129" priority="13" stopIfTrue="1" operator="lessThan">
      <formula>0.6</formula>
    </cfRule>
    <cfRule type="cellIs" dxfId="128" priority="14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B41"/>
  <sheetViews>
    <sheetView showGridLines="0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45524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70</v>
      </c>
      <c r="C9" s="70">
        <f>B9/3.6</f>
        <v>19.444444444444443</v>
      </c>
      <c r="D9" s="19">
        <v>2.58</v>
      </c>
      <c r="E9" s="22">
        <v>5.82</v>
      </c>
      <c r="F9" s="20">
        <v>1.57</v>
      </c>
      <c r="G9" s="6">
        <v>7.11</v>
      </c>
      <c r="H9" s="6">
        <v>6.67</v>
      </c>
      <c r="I9" s="6">
        <v>7.17</v>
      </c>
      <c r="J9" s="5">
        <v>20</v>
      </c>
      <c r="K9" s="5">
        <v>5</v>
      </c>
      <c r="L9" s="7">
        <v>2.5</v>
      </c>
      <c r="M9" s="6">
        <v>2.0499999999999998</v>
      </c>
      <c r="N9" s="6">
        <v>0.16</v>
      </c>
      <c r="O9" s="6">
        <v>0</v>
      </c>
      <c r="P9" s="6">
        <v>0</v>
      </c>
      <c r="Q9" s="6">
        <v>1.58</v>
      </c>
      <c r="R9" s="6">
        <v>1.05</v>
      </c>
      <c r="S9" s="6">
        <v>1.41</v>
      </c>
      <c r="T9" s="6">
        <v>0.8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18</v>
      </c>
      <c r="AA9" s="7">
        <v>155.9</v>
      </c>
      <c r="AB9" s="8">
        <f>Z9*C9*60/AA9</f>
        <v>134.70173187940986</v>
      </c>
    </row>
    <row r="10" spans="1:28" x14ac:dyDescent="0.25">
      <c r="A10" s="9">
        <v>2</v>
      </c>
      <c r="B10" s="5">
        <v>70</v>
      </c>
      <c r="C10" s="70">
        <f t="shared" ref="C10:C32" si="0">B10/3.6</f>
        <v>19.444444444444443</v>
      </c>
      <c r="D10" s="21">
        <v>3</v>
      </c>
      <c r="E10" s="21">
        <v>5</v>
      </c>
      <c r="F10" s="21">
        <v>1.4</v>
      </c>
      <c r="G10" s="6">
        <v>7.19</v>
      </c>
      <c r="H10" s="6">
        <v>6.67</v>
      </c>
      <c r="I10" s="6">
        <v>7.12</v>
      </c>
      <c r="J10" s="5">
        <v>20</v>
      </c>
      <c r="K10" s="5">
        <v>5</v>
      </c>
      <c r="L10" s="7">
        <v>2.5</v>
      </c>
      <c r="M10" s="6">
        <v>1.9</v>
      </c>
      <c r="N10" s="6">
        <v>0.12</v>
      </c>
      <c r="O10" s="6">
        <v>0</v>
      </c>
      <c r="P10" s="6">
        <v>0</v>
      </c>
      <c r="Q10" s="6">
        <v>1.75</v>
      </c>
      <c r="R10" s="6">
        <v>1.1299999999999999</v>
      </c>
      <c r="S10" s="6">
        <v>1.73</v>
      </c>
      <c r="T10" s="6">
        <v>0.74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17</v>
      </c>
      <c r="AA10" s="7">
        <v>155.9</v>
      </c>
      <c r="AB10" s="8">
        <f t="shared" ref="AB10:AB32" si="1">Z10*C10*60/AA10</f>
        <v>127.21830233055375</v>
      </c>
    </row>
    <row r="11" spans="1:28" x14ac:dyDescent="0.25">
      <c r="A11" s="9">
        <v>3</v>
      </c>
      <c r="B11" s="5">
        <v>70</v>
      </c>
      <c r="C11" s="70">
        <f t="shared" si="0"/>
        <v>19.444444444444443</v>
      </c>
      <c r="D11" s="21">
        <v>2.96</v>
      </c>
      <c r="E11" s="21">
        <v>5</v>
      </c>
      <c r="F11" s="21">
        <v>1.39</v>
      </c>
      <c r="G11" s="6">
        <v>7.17</v>
      </c>
      <c r="H11" s="6">
        <v>6.69</v>
      </c>
      <c r="I11" s="6">
        <v>7.13</v>
      </c>
      <c r="J11" s="5">
        <v>20</v>
      </c>
      <c r="K11" s="5">
        <v>5</v>
      </c>
      <c r="L11" s="7">
        <v>2.5</v>
      </c>
      <c r="M11" s="6">
        <v>1.96</v>
      </c>
      <c r="N11" s="6">
        <v>0.14000000000000001</v>
      </c>
      <c r="O11" s="6">
        <v>0</v>
      </c>
      <c r="P11" s="6">
        <v>0</v>
      </c>
      <c r="Q11" s="6">
        <v>1.75</v>
      </c>
      <c r="R11" s="6">
        <v>1.1499999999999999</v>
      </c>
      <c r="S11" s="6">
        <v>1.76</v>
      </c>
      <c r="T11" s="6">
        <v>0.78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17</v>
      </c>
      <c r="AA11" s="7">
        <v>155.9</v>
      </c>
      <c r="AB11" s="8">
        <f t="shared" si="1"/>
        <v>127.21830233055375</v>
      </c>
    </row>
    <row r="12" spans="1:28" x14ac:dyDescent="0.25">
      <c r="A12" s="9">
        <v>4</v>
      </c>
      <c r="B12" s="5">
        <v>70</v>
      </c>
      <c r="C12" s="70">
        <f t="shared" si="0"/>
        <v>19.444444444444443</v>
      </c>
      <c r="D12" s="21">
        <v>2.9</v>
      </c>
      <c r="E12" s="21">
        <v>6.24</v>
      </c>
      <c r="F12" s="21">
        <v>1.58</v>
      </c>
      <c r="G12" s="6">
        <v>7.19</v>
      </c>
      <c r="H12" s="6">
        <v>6.72</v>
      </c>
      <c r="I12" s="6">
        <v>7.09</v>
      </c>
      <c r="J12" s="5">
        <v>20</v>
      </c>
      <c r="K12" s="5">
        <v>5</v>
      </c>
      <c r="L12" s="7">
        <v>2.5</v>
      </c>
      <c r="M12" s="6">
        <v>2.42</v>
      </c>
      <c r="N12" s="6">
        <v>0.25</v>
      </c>
      <c r="O12" s="6">
        <v>0</v>
      </c>
      <c r="P12" s="6">
        <v>0</v>
      </c>
      <c r="Q12" s="6">
        <v>1.8</v>
      </c>
      <c r="R12" s="6">
        <v>1.2</v>
      </c>
      <c r="S12" s="6">
        <v>1.7</v>
      </c>
      <c r="T12" s="6">
        <v>0.8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17</v>
      </c>
      <c r="AA12" s="7">
        <v>155.9</v>
      </c>
      <c r="AB12" s="8">
        <f t="shared" si="1"/>
        <v>127.21830233055375</v>
      </c>
    </row>
    <row r="13" spans="1:28" x14ac:dyDescent="0.25">
      <c r="A13" s="9">
        <v>5</v>
      </c>
      <c r="B13" s="5">
        <v>70</v>
      </c>
      <c r="C13" s="70">
        <f t="shared" si="0"/>
        <v>19.444444444444443</v>
      </c>
      <c r="D13" s="21">
        <v>3.08</v>
      </c>
      <c r="E13" s="21">
        <v>6.16</v>
      </c>
      <c r="F13" s="21">
        <v>1.41</v>
      </c>
      <c r="G13" s="6">
        <v>7.2</v>
      </c>
      <c r="H13" s="6">
        <v>6.75</v>
      </c>
      <c r="I13" s="6">
        <v>7.08</v>
      </c>
      <c r="J13" s="5">
        <v>20</v>
      </c>
      <c r="K13" s="5">
        <v>5</v>
      </c>
      <c r="L13" s="7">
        <v>2.5</v>
      </c>
      <c r="M13" s="6">
        <v>2.5499999999999998</v>
      </c>
      <c r="N13" s="6">
        <v>0.56000000000000005</v>
      </c>
      <c r="O13" s="6">
        <v>0</v>
      </c>
      <c r="P13" s="6">
        <v>0</v>
      </c>
      <c r="Q13" s="6">
        <v>1.75</v>
      </c>
      <c r="R13" s="6">
        <v>1.1000000000000001</v>
      </c>
      <c r="S13" s="6">
        <v>1.77</v>
      </c>
      <c r="T13" s="6">
        <v>0.77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17</v>
      </c>
      <c r="AA13" s="7">
        <v>155.9</v>
      </c>
      <c r="AB13" s="8">
        <f t="shared" si="1"/>
        <v>127.21830233055375</v>
      </c>
    </row>
    <row r="14" spans="1:28" x14ac:dyDescent="0.25">
      <c r="A14" s="9">
        <v>6</v>
      </c>
      <c r="B14" s="5">
        <v>70</v>
      </c>
      <c r="C14" s="70">
        <f t="shared" si="0"/>
        <v>19.444444444444443</v>
      </c>
      <c r="D14" s="19">
        <v>3.03</v>
      </c>
      <c r="E14" s="22">
        <v>5.01</v>
      </c>
      <c r="F14" s="20">
        <v>1.18</v>
      </c>
      <c r="G14" s="6">
        <v>7.31</v>
      </c>
      <c r="H14" s="6">
        <v>6.8</v>
      </c>
      <c r="I14" s="6">
        <v>7.1</v>
      </c>
      <c r="J14" s="5">
        <v>20</v>
      </c>
      <c r="K14" s="5">
        <v>5</v>
      </c>
      <c r="L14" s="7">
        <v>2.5</v>
      </c>
      <c r="M14" s="6">
        <v>3.67</v>
      </c>
      <c r="N14" s="6">
        <v>2.35</v>
      </c>
      <c r="O14" s="6">
        <v>0</v>
      </c>
      <c r="P14" s="6">
        <v>0</v>
      </c>
      <c r="Q14" s="6">
        <v>0.84</v>
      </c>
      <c r="R14" s="6">
        <v>0.2</v>
      </c>
      <c r="S14" s="6">
        <v>1.84</v>
      </c>
      <c r="T14" s="6">
        <v>0.8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17</v>
      </c>
      <c r="AA14" s="7">
        <v>147</v>
      </c>
      <c r="AB14" s="8">
        <f t="shared" si="1"/>
        <v>134.92063492063491</v>
      </c>
    </row>
    <row r="15" spans="1:28" x14ac:dyDescent="0.25">
      <c r="A15" s="9">
        <v>7</v>
      </c>
      <c r="B15" s="5">
        <v>113</v>
      </c>
      <c r="C15" s="70">
        <f t="shared" si="0"/>
        <v>31.388888888888889</v>
      </c>
      <c r="D15" s="19">
        <v>1.83</v>
      </c>
      <c r="E15" s="22">
        <v>6.21</v>
      </c>
      <c r="F15" s="20">
        <v>1.62</v>
      </c>
      <c r="G15" s="6">
        <v>7.24</v>
      </c>
      <c r="H15" s="6">
        <v>6.7</v>
      </c>
      <c r="I15" s="6">
        <v>7.15</v>
      </c>
      <c r="J15" s="5">
        <v>20</v>
      </c>
      <c r="K15" s="5">
        <v>5</v>
      </c>
      <c r="L15" s="7">
        <v>2.5</v>
      </c>
      <c r="M15" s="6">
        <v>3.12</v>
      </c>
      <c r="N15" s="6">
        <v>1.97</v>
      </c>
      <c r="O15" s="6">
        <v>0</v>
      </c>
      <c r="P15" s="6">
        <v>0</v>
      </c>
      <c r="Q15" s="6">
        <v>1.06</v>
      </c>
      <c r="R15" s="6">
        <v>0.56999999999999995</v>
      </c>
      <c r="S15" s="6">
        <v>1.74</v>
      </c>
      <c r="T15" s="6">
        <v>0.75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17</v>
      </c>
      <c r="AA15" s="7">
        <v>147</v>
      </c>
      <c r="AB15" s="8">
        <f t="shared" si="1"/>
        <v>217.80045351473922</v>
      </c>
    </row>
    <row r="16" spans="1:28" x14ac:dyDescent="0.25">
      <c r="A16" s="9">
        <v>8</v>
      </c>
      <c r="B16" s="5">
        <v>120</v>
      </c>
      <c r="C16" s="70">
        <f t="shared" si="0"/>
        <v>33.333333333333336</v>
      </c>
      <c r="D16" s="19">
        <v>2.5</v>
      </c>
      <c r="E16" s="22">
        <v>5.01</v>
      </c>
      <c r="F16" s="20">
        <v>1.23</v>
      </c>
      <c r="G16" s="6">
        <v>7.21</v>
      </c>
      <c r="H16" s="6">
        <v>6.72</v>
      </c>
      <c r="I16" s="6">
        <v>7.16</v>
      </c>
      <c r="J16" s="5">
        <v>20</v>
      </c>
      <c r="K16" s="5">
        <v>5</v>
      </c>
      <c r="L16" s="7">
        <v>2.5</v>
      </c>
      <c r="M16" s="6">
        <v>2.83</v>
      </c>
      <c r="N16" s="6">
        <v>1.54</v>
      </c>
      <c r="O16" s="6">
        <v>0</v>
      </c>
      <c r="P16" s="6">
        <v>0</v>
      </c>
      <c r="Q16" s="6">
        <v>1.08</v>
      </c>
      <c r="R16" s="6">
        <v>0.62</v>
      </c>
      <c r="S16" s="6">
        <v>1.65</v>
      </c>
      <c r="T16" s="6">
        <v>0.7</v>
      </c>
      <c r="U16" s="30">
        <v>0.216</v>
      </c>
      <c r="V16" s="5">
        <v>36</v>
      </c>
      <c r="W16" s="5">
        <v>1020</v>
      </c>
      <c r="X16" s="5">
        <v>6</v>
      </c>
      <c r="Y16" s="5">
        <v>2</v>
      </c>
      <c r="Z16" s="6">
        <v>18</v>
      </c>
      <c r="AA16" s="7">
        <v>155.9</v>
      </c>
      <c r="AB16" s="8">
        <f t="shared" si="1"/>
        <v>230.91725465041694</v>
      </c>
    </row>
    <row r="17" spans="1:28" x14ac:dyDescent="0.25">
      <c r="A17" s="9">
        <v>9</v>
      </c>
      <c r="B17" s="5">
        <v>120</v>
      </c>
      <c r="C17" s="70">
        <f t="shared" si="0"/>
        <v>33.333333333333336</v>
      </c>
      <c r="D17" s="19">
        <v>2.5</v>
      </c>
      <c r="E17" s="22">
        <v>4.47</v>
      </c>
      <c r="F17" s="20">
        <v>1.45</v>
      </c>
      <c r="G17" s="6">
        <v>7.18</v>
      </c>
      <c r="H17" s="6">
        <v>6.69</v>
      </c>
      <c r="I17" s="6">
        <v>7.12</v>
      </c>
      <c r="J17" s="5">
        <v>20</v>
      </c>
      <c r="K17" s="5">
        <v>5</v>
      </c>
      <c r="L17" s="7">
        <v>2.5</v>
      </c>
      <c r="M17" s="6">
        <v>2.99</v>
      </c>
      <c r="N17" s="6">
        <v>1.27</v>
      </c>
      <c r="O17" s="6">
        <v>0</v>
      </c>
      <c r="P17" s="6">
        <v>0</v>
      </c>
      <c r="Q17" s="6">
        <v>1.23</v>
      </c>
      <c r="R17" s="6">
        <v>0.84</v>
      </c>
      <c r="S17" s="6">
        <v>1.48</v>
      </c>
      <c r="T17" s="6">
        <v>0.68</v>
      </c>
      <c r="U17" s="30">
        <v>0.216</v>
      </c>
      <c r="V17" s="5">
        <v>36</v>
      </c>
      <c r="W17" s="5">
        <v>1020</v>
      </c>
      <c r="X17" s="5">
        <v>8</v>
      </c>
      <c r="Y17" s="5">
        <v>2</v>
      </c>
      <c r="Z17" s="6">
        <v>18</v>
      </c>
      <c r="AA17" s="7">
        <v>147</v>
      </c>
      <c r="AB17" s="8">
        <f t="shared" si="1"/>
        <v>244.89795918367346</v>
      </c>
    </row>
    <row r="18" spans="1:28" x14ac:dyDescent="0.25">
      <c r="A18" s="9">
        <v>10</v>
      </c>
      <c r="B18" s="5">
        <v>120</v>
      </c>
      <c r="C18" s="70">
        <f t="shared" si="0"/>
        <v>33.333333333333336</v>
      </c>
      <c r="D18" s="19">
        <v>2.39</v>
      </c>
      <c r="E18" s="22">
        <v>4.9000000000000004</v>
      </c>
      <c r="F18" s="20">
        <v>1.58</v>
      </c>
      <c r="G18" s="6">
        <v>7.13</v>
      </c>
      <c r="H18" s="6">
        <v>6.71</v>
      </c>
      <c r="I18" s="6">
        <v>7.1</v>
      </c>
      <c r="J18" s="5">
        <v>20</v>
      </c>
      <c r="K18" s="5">
        <v>5</v>
      </c>
      <c r="L18" s="7">
        <v>2.5</v>
      </c>
      <c r="M18" s="6">
        <v>3.12</v>
      </c>
      <c r="N18" s="6">
        <v>1.36</v>
      </c>
      <c r="O18" s="6">
        <v>0</v>
      </c>
      <c r="P18" s="6">
        <v>0</v>
      </c>
      <c r="Q18" s="6">
        <v>1.36</v>
      </c>
      <c r="R18" s="6">
        <v>0.88</v>
      </c>
      <c r="S18" s="6">
        <v>1.5</v>
      </c>
      <c r="T18" s="6">
        <v>0.7</v>
      </c>
      <c r="U18" s="30">
        <v>0.216</v>
      </c>
      <c r="V18" s="5">
        <v>36</v>
      </c>
      <c r="W18" s="5">
        <v>1020</v>
      </c>
      <c r="X18" s="5">
        <v>8</v>
      </c>
      <c r="Y18" s="5">
        <v>2</v>
      </c>
      <c r="Z18" s="6">
        <v>18</v>
      </c>
      <c r="AA18" s="7">
        <v>147</v>
      </c>
      <c r="AB18" s="8">
        <f t="shared" si="1"/>
        <v>244.89795918367346</v>
      </c>
    </row>
    <row r="19" spans="1:28" x14ac:dyDescent="0.25">
      <c r="A19" s="9">
        <v>11</v>
      </c>
      <c r="B19" s="5">
        <v>120</v>
      </c>
      <c r="C19" s="70">
        <f t="shared" si="0"/>
        <v>33.333333333333336</v>
      </c>
      <c r="D19" s="19">
        <v>2.31</v>
      </c>
      <c r="E19" s="22">
        <v>5.3</v>
      </c>
      <c r="F19" s="36">
        <v>1.57</v>
      </c>
      <c r="G19" s="29">
        <v>7.21</v>
      </c>
      <c r="H19" s="6">
        <v>6.7</v>
      </c>
      <c r="I19" s="6">
        <v>7.09</v>
      </c>
      <c r="J19" s="5">
        <v>20</v>
      </c>
      <c r="K19" s="5">
        <v>5</v>
      </c>
      <c r="L19" s="7">
        <v>2.5</v>
      </c>
      <c r="M19" s="6">
        <v>2.54</v>
      </c>
      <c r="N19" s="6">
        <v>1.1200000000000001</v>
      </c>
      <c r="O19" s="6">
        <v>0</v>
      </c>
      <c r="P19" s="6">
        <v>0</v>
      </c>
      <c r="Q19" s="6">
        <v>1.26</v>
      </c>
      <c r="R19" s="6">
        <v>0.71</v>
      </c>
      <c r="S19" s="6">
        <v>1.29</v>
      </c>
      <c r="T19" s="6">
        <v>0.65</v>
      </c>
      <c r="U19" s="30">
        <v>0.216</v>
      </c>
      <c r="V19" s="5">
        <v>36</v>
      </c>
      <c r="W19" s="5">
        <v>1020</v>
      </c>
      <c r="X19" s="5">
        <v>8</v>
      </c>
      <c r="Y19" s="5">
        <v>2</v>
      </c>
      <c r="Z19" s="6">
        <v>18</v>
      </c>
      <c r="AA19" s="7">
        <v>147</v>
      </c>
      <c r="AB19" s="8">
        <f t="shared" si="1"/>
        <v>244.89795918367346</v>
      </c>
    </row>
    <row r="20" spans="1:28" x14ac:dyDescent="0.25">
      <c r="A20" s="9">
        <v>12</v>
      </c>
      <c r="B20" s="5">
        <v>120</v>
      </c>
      <c r="C20" s="70">
        <f t="shared" si="0"/>
        <v>33.333333333333336</v>
      </c>
      <c r="D20" s="19">
        <v>2.27</v>
      </c>
      <c r="E20" s="22">
        <v>5.85</v>
      </c>
      <c r="F20" s="36">
        <v>1.55</v>
      </c>
      <c r="G20" s="6">
        <v>7.18</v>
      </c>
      <c r="H20" s="6">
        <v>6.71</v>
      </c>
      <c r="I20" s="6">
        <v>7.02</v>
      </c>
      <c r="J20" s="5">
        <v>20</v>
      </c>
      <c r="K20" s="5">
        <v>5</v>
      </c>
      <c r="L20" s="7">
        <v>2.5</v>
      </c>
      <c r="M20" s="6">
        <v>1.98</v>
      </c>
      <c r="N20" s="6">
        <v>0.98</v>
      </c>
      <c r="O20" s="6">
        <v>0</v>
      </c>
      <c r="P20" s="6">
        <v>0</v>
      </c>
      <c r="Q20" s="6">
        <v>1.33</v>
      </c>
      <c r="R20" s="6">
        <v>0.7</v>
      </c>
      <c r="S20" s="6">
        <v>1.45</v>
      </c>
      <c r="T20" s="6">
        <v>0.68</v>
      </c>
      <c r="U20" s="30">
        <v>0.216</v>
      </c>
      <c r="V20" s="5">
        <v>36</v>
      </c>
      <c r="W20" s="5">
        <v>1020</v>
      </c>
      <c r="X20" s="5">
        <v>8</v>
      </c>
      <c r="Y20" s="5">
        <v>2</v>
      </c>
      <c r="Z20" s="6">
        <v>18</v>
      </c>
      <c r="AA20" s="7">
        <v>147</v>
      </c>
      <c r="AB20" s="8">
        <f t="shared" si="1"/>
        <v>244.89795918367346</v>
      </c>
    </row>
    <row r="21" spans="1:28" x14ac:dyDescent="0.25">
      <c r="A21" s="9">
        <v>13</v>
      </c>
      <c r="B21" s="5">
        <v>120</v>
      </c>
      <c r="C21" s="70">
        <f t="shared" si="0"/>
        <v>33.333333333333336</v>
      </c>
      <c r="D21" s="19">
        <v>2.84</v>
      </c>
      <c r="E21" s="22">
        <v>4.3499999999999996</v>
      </c>
      <c r="F21" s="20">
        <v>1.1399999999999999</v>
      </c>
      <c r="G21" s="6">
        <v>7.2</v>
      </c>
      <c r="H21" s="6">
        <v>6.69</v>
      </c>
      <c r="I21" s="6">
        <v>7</v>
      </c>
      <c r="J21" s="5">
        <v>20</v>
      </c>
      <c r="K21" s="5">
        <v>5</v>
      </c>
      <c r="L21" s="7">
        <v>2.5</v>
      </c>
      <c r="M21" s="6">
        <v>2.0499999999999998</v>
      </c>
      <c r="N21" s="6">
        <v>0.84</v>
      </c>
      <c r="O21" s="6">
        <v>0</v>
      </c>
      <c r="P21" s="6">
        <v>0</v>
      </c>
      <c r="Q21" s="6">
        <v>1.34</v>
      </c>
      <c r="R21" s="6">
        <v>0.71</v>
      </c>
      <c r="S21" s="6">
        <v>1.5</v>
      </c>
      <c r="T21" s="6">
        <v>0.71</v>
      </c>
      <c r="U21" s="30">
        <v>0.216</v>
      </c>
      <c r="V21" s="5">
        <v>36</v>
      </c>
      <c r="W21" s="5">
        <v>1020</v>
      </c>
      <c r="X21" s="5">
        <v>8</v>
      </c>
      <c r="Y21" s="5">
        <v>2</v>
      </c>
      <c r="Z21" s="6">
        <v>18</v>
      </c>
      <c r="AA21" s="7">
        <v>147</v>
      </c>
      <c r="AB21" s="8">
        <f t="shared" si="1"/>
        <v>244.89795918367346</v>
      </c>
    </row>
    <row r="22" spans="1:28" x14ac:dyDescent="0.25">
      <c r="A22" s="9">
        <v>14</v>
      </c>
      <c r="B22" s="5">
        <v>123</v>
      </c>
      <c r="C22" s="70">
        <f t="shared" si="0"/>
        <v>34.166666666666664</v>
      </c>
      <c r="D22" s="19">
        <v>2.73</v>
      </c>
      <c r="E22" s="22">
        <v>4.0999999999999996</v>
      </c>
      <c r="F22" s="20">
        <v>1.53</v>
      </c>
      <c r="G22" s="6">
        <v>6.8</v>
      </c>
      <c r="H22" s="6">
        <v>6.7</v>
      </c>
      <c r="I22" s="6">
        <v>6.96</v>
      </c>
      <c r="J22" s="5">
        <v>20</v>
      </c>
      <c r="K22" s="5">
        <v>5</v>
      </c>
      <c r="L22" s="7">
        <v>2.5</v>
      </c>
      <c r="M22" s="6">
        <v>2.15</v>
      </c>
      <c r="N22" s="6">
        <v>1.1200000000000001</v>
      </c>
      <c r="O22" s="6">
        <v>0</v>
      </c>
      <c r="P22" s="6">
        <v>0</v>
      </c>
      <c r="Q22" s="6">
        <v>1.35</v>
      </c>
      <c r="R22" s="6">
        <v>0.87</v>
      </c>
      <c r="S22" s="6">
        <v>1.29</v>
      </c>
      <c r="T22" s="6">
        <v>0.71</v>
      </c>
      <c r="U22" s="30">
        <v>0.216</v>
      </c>
      <c r="V22" s="5">
        <v>36</v>
      </c>
      <c r="W22" s="5">
        <v>1020</v>
      </c>
      <c r="X22" s="5">
        <v>8</v>
      </c>
      <c r="Y22" s="5">
        <v>2</v>
      </c>
      <c r="Z22" s="6">
        <v>18</v>
      </c>
      <c r="AA22" s="7">
        <v>147</v>
      </c>
      <c r="AB22" s="8">
        <f t="shared" si="1"/>
        <v>251.0204081632653</v>
      </c>
    </row>
    <row r="23" spans="1:28" x14ac:dyDescent="0.25">
      <c r="A23" s="9">
        <v>15</v>
      </c>
      <c r="B23" s="5">
        <v>123</v>
      </c>
      <c r="C23" s="70">
        <f t="shared" si="0"/>
        <v>34.166666666666664</v>
      </c>
      <c r="D23" s="19">
        <v>2.63</v>
      </c>
      <c r="E23" s="22">
        <v>4.8499999999999996</v>
      </c>
      <c r="F23" s="20">
        <v>1.65</v>
      </c>
      <c r="G23" s="6">
        <v>6.99</v>
      </c>
      <c r="H23" s="6">
        <v>6.52</v>
      </c>
      <c r="I23" s="6">
        <v>6.99</v>
      </c>
      <c r="J23" s="5">
        <v>20</v>
      </c>
      <c r="K23" s="5">
        <v>5</v>
      </c>
      <c r="L23" s="7">
        <v>2.5</v>
      </c>
      <c r="M23" s="6">
        <v>2.74</v>
      </c>
      <c r="N23" s="6">
        <v>1.26</v>
      </c>
      <c r="O23" s="6">
        <v>0</v>
      </c>
      <c r="P23" s="6">
        <v>0</v>
      </c>
      <c r="Q23" s="6">
        <v>1.36</v>
      </c>
      <c r="R23" s="6">
        <v>0.9</v>
      </c>
      <c r="S23" s="6">
        <v>1.39</v>
      </c>
      <c r="T23" s="6">
        <v>0.7</v>
      </c>
      <c r="U23" s="30">
        <v>0.216</v>
      </c>
      <c r="V23" s="5">
        <v>36</v>
      </c>
      <c r="W23" s="5">
        <v>1020</v>
      </c>
      <c r="X23" s="5">
        <v>8</v>
      </c>
      <c r="Y23" s="5">
        <v>2</v>
      </c>
      <c r="Z23" s="6">
        <v>15.89</v>
      </c>
      <c r="AA23" s="7">
        <v>147</v>
      </c>
      <c r="AB23" s="8">
        <f t="shared" si="1"/>
        <v>221.5952380952381</v>
      </c>
    </row>
    <row r="24" spans="1:28" x14ac:dyDescent="0.25">
      <c r="A24" s="9">
        <v>16</v>
      </c>
      <c r="B24" s="5">
        <v>123</v>
      </c>
      <c r="C24" s="70">
        <f t="shared" si="0"/>
        <v>34.166666666666664</v>
      </c>
      <c r="D24" s="19">
        <v>2.5499999999999998</v>
      </c>
      <c r="E24" s="22">
        <v>5.94</v>
      </c>
      <c r="F24" s="20">
        <v>1.64</v>
      </c>
      <c r="G24" s="6">
        <v>6.97</v>
      </c>
      <c r="H24" s="6">
        <v>6.61</v>
      </c>
      <c r="I24" s="6">
        <v>7</v>
      </c>
      <c r="J24" s="5">
        <v>20</v>
      </c>
      <c r="K24" s="5">
        <v>5</v>
      </c>
      <c r="L24" s="7">
        <v>2.5</v>
      </c>
      <c r="M24" s="6">
        <v>2.74</v>
      </c>
      <c r="N24" s="6">
        <v>0.96</v>
      </c>
      <c r="O24" s="6">
        <v>0</v>
      </c>
      <c r="P24" s="6">
        <v>0</v>
      </c>
      <c r="Q24" s="6">
        <v>1.38</v>
      </c>
      <c r="R24" s="6">
        <v>0.94</v>
      </c>
      <c r="S24" s="6">
        <v>1.48</v>
      </c>
      <c r="T24" s="6">
        <v>0.71</v>
      </c>
      <c r="U24" s="30">
        <v>0.216</v>
      </c>
      <c r="V24" s="5">
        <v>36</v>
      </c>
      <c r="W24" s="5">
        <v>1020</v>
      </c>
      <c r="X24" s="5">
        <v>8</v>
      </c>
      <c r="Y24" s="5">
        <v>2</v>
      </c>
      <c r="Z24" s="6">
        <v>15.89</v>
      </c>
      <c r="AA24" s="7">
        <v>147</v>
      </c>
      <c r="AB24" s="8">
        <f t="shared" si="1"/>
        <v>221.5952380952381</v>
      </c>
    </row>
    <row r="25" spans="1:28" x14ac:dyDescent="0.25">
      <c r="A25" s="9">
        <v>17</v>
      </c>
      <c r="B25" s="5">
        <v>123</v>
      </c>
      <c r="C25" s="70">
        <f t="shared" si="0"/>
        <v>34.166666666666664</v>
      </c>
      <c r="D25" s="19">
        <v>2.4700000000000002</v>
      </c>
      <c r="E25" s="22">
        <v>6.99</v>
      </c>
      <c r="F25" s="20">
        <v>1.58</v>
      </c>
      <c r="G25" s="6">
        <v>6.99</v>
      </c>
      <c r="H25" s="6">
        <v>6.7</v>
      </c>
      <c r="I25" s="6">
        <v>7.01</v>
      </c>
      <c r="J25" s="5">
        <v>20</v>
      </c>
      <c r="K25" s="5">
        <v>5</v>
      </c>
      <c r="L25" s="7">
        <v>2.5</v>
      </c>
      <c r="M25" s="6">
        <v>2.89</v>
      </c>
      <c r="N25" s="6">
        <v>1.1200000000000001</v>
      </c>
      <c r="O25" s="6">
        <v>0</v>
      </c>
      <c r="P25" s="6">
        <v>0</v>
      </c>
      <c r="Q25" s="6">
        <v>1.39</v>
      </c>
      <c r="R25" s="6">
        <v>0.94</v>
      </c>
      <c r="S25" s="6">
        <v>1.52</v>
      </c>
      <c r="T25" s="6">
        <v>0.7</v>
      </c>
      <c r="U25" s="30">
        <v>0.216</v>
      </c>
      <c r="V25" s="5">
        <v>36</v>
      </c>
      <c r="W25" s="5">
        <v>1020</v>
      </c>
      <c r="X25" s="5">
        <v>8</v>
      </c>
      <c r="Y25" s="5">
        <v>2</v>
      </c>
      <c r="Z25" s="6">
        <v>15.89</v>
      </c>
      <c r="AA25" s="7">
        <v>147</v>
      </c>
      <c r="AB25" s="8">
        <f t="shared" si="1"/>
        <v>221.5952380952381</v>
      </c>
    </row>
    <row r="26" spans="1:28" x14ac:dyDescent="0.25">
      <c r="A26" s="9">
        <v>18</v>
      </c>
      <c r="B26" s="5">
        <v>123</v>
      </c>
      <c r="C26" s="70">
        <f t="shared" si="0"/>
        <v>34.166666666666664</v>
      </c>
      <c r="D26" s="19">
        <v>3</v>
      </c>
      <c r="E26" s="22">
        <v>5.96</v>
      </c>
      <c r="F26" s="20">
        <v>1.19</v>
      </c>
      <c r="G26" s="6">
        <v>7.08</v>
      </c>
      <c r="H26" s="6">
        <v>6.52</v>
      </c>
      <c r="I26" s="6">
        <v>7.02</v>
      </c>
      <c r="J26" s="5">
        <v>20</v>
      </c>
      <c r="K26" s="5">
        <v>5</v>
      </c>
      <c r="L26" s="7">
        <v>2.5</v>
      </c>
      <c r="M26" s="6">
        <v>2.54</v>
      </c>
      <c r="N26" s="6">
        <v>0.87</v>
      </c>
      <c r="O26" s="6">
        <v>0</v>
      </c>
      <c r="P26" s="6">
        <v>0</v>
      </c>
      <c r="Q26" s="6">
        <v>1.39</v>
      </c>
      <c r="R26" s="6">
        <v>0.87</v>
      </c>
      <c r="S26" s="6">
        <v>1.48</v>
      </c>
      <c r="T26" s="6">
        <v>0.75</v>
      </c>
      <c r="U26" s="30">
        <v>0.216</v>
      </c>
      <c r="V26" s="5">
        <v>36</v>
      </c>
      <c r="W26" s="5">
        <v>1020</v>
      </c>
      <c r="X26" s="5">
        <v>8</v>
      </c>
      <c r="Y26" s="5">
        <v>2</v>
      </c>
      <c r="Z26" s="6">
        <v>15.89</v>
      </c>
      <c r="AA26" s="7">
        <v>147</v>
      </c>
      <c r="AB26" s="8">
        <f t="shared" si="1"/>
        <v>221.5952380952381</v>
      </c>
    </row>
    <row r="27" spans="1:28" x14ac:dyDescent="0.25">
      <c r="A27" s="9">
        <v>19</v>
      </c>
      <c r="B27" s="5">
        <v>123</v>
      </c>
      <c r="C27" s="70">
        <f t="shared" si="0"/>
        <v>34.166666666666664</v>
      </c>
      <c r="D27" s="72">
        <v>2.8</v>
      </c>
      <c r="E27" s="73">
        <v>6.99</v>
      </c>
      <c r="F27" s="74">
        <v>1.37</v>
      </c>
      <c r="G27" s="6">
        <v>7.31</v>
      </c>
      <c r="H27" s="6">
        <v>6.78</v>
      </c>
      <c r="I27" s="6">
        <v>7.01</v>
      </c>
      <c r="J27" s="5">
        <v>20</v>
      </c>
      <c r="K27" s="5">
        <v>5</v>
      </c>
      <c r="L27" s="7">
        <v>2.5</v>
      </c>
      <c r="M27" s="6">
        <v>3.52</v>
      </c>
      <c r="N27" s="6">
        <v>0.53</v>
      </c>
      <c r="O27" s="6">
        <v>0</v>
      </c>
      <c r="P27" s="6">
        <v>0</v>
      </c>
      <c r="Q27" s="6">
        <v>1.04</v>
      </c>
      <c r="R27" s="6">
        <v>0.76</v>
      </c>
      <c r="S27" s="6">
        <v>1.22</v>
      </c>
      <c r="T27" s="6">
        <v>0.64</v>
      </c>
      <c r="U27" s="30">
        <v>0.216</v>
      </c>
      <c r="V27" s="5">
        <v>36</v>
      </c>
      <c r="W27" s="5">
        <v>1020</v>
      </c>
      <c r="X27" s="5">
        <v>8</v>
      </c>
      <c r="Y27" s="5">
        <v>2</v>
      </c>
      <c r="Z27" s="6">
        <v>15.89</v>
      </c>
      <c r="AA27" s="7">
        <v>147</v>
      </c>
      <c r="AB27" s="8">
        <f t="shared" si="1"/>
        <v>221.5952380952381</v>
      </c>
    </row>
    <row r="28" spans="1:28" x14ac:dyDescent="0.25">
      <c r="A28" s="9">
        <v>20</v>
      </c>
      <c r="B28" s="5">
        <v>123</v>
      </c>
      <c r="C28" s="70">
        <f t="shared" si="0"/>
        <v>34.166666666666664</v>
      </c>
      <c r="D28" s="72">
        <v>2.5099999999999998</v>
      </c>
      <c r="E28" s="73">
        <v>6.45</v>
      </c>
      <c r="F28" s="74">
        <v>1.23</v>
      </c>
      <c r="G28" s="6">
        <v>7.2</v>
      </c>
      <c r="H28" s="6">
        <v>6.67</v>
      </c>
      <c r="I28" s="6">
        <v>7.03</v>
      </c>
      <c r="J28" s="5">
        <v>20</v>
      </c>
      <c r="K28" s="5">
        <v>5</v>
      </c>
      <c r="L28" s="7">
        <v>2.5</v>
      </c>
      <c r="M28" s="6">
        <v>3.45</v>
      </c>
      <c r="N28" s="6">
        <v>0.62</v>
      </c>
      <c r="O28" s="6">
        <v>0</v>
      </c>
      <c r="P28" s="6">
        <v>0</v>
      </c>
      <c r="Q28" s="6">
        <v>1.1000000000000001</v>
      </c>
      <c r="R28" s="6">
        <v>0.79</v>
      </c>
      <c r="S28" s="6">
        <v>1.25</v>
      </c>
      <c r="T28" s="6">
        <v>0.65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16.73</v>
      </c>
      <c r="AA28" s="7">
        <v>147</v>
      </c>
      <c r="AB28" s="8">
        <f t="shared" si="1"/>
        <v>233.3095238095238</v>
      </c>
    </row>
    <row r="29" spans="1:28" x14ac:dyDescent="0.25">
      <c r="A29" s="9">
        <v>21</v>
      </c>
      <c r="B29" s="5">
        <v>87</v>
      </c>
      <c r="C29" s="70">
        <f t="shared" si="0"/>
        <v>24.166666666666664</v>
      </c>
      <c r="D29" s="72">
        <v>2.3199999999999998</v>
      </c>
      <c r="E29" s="73">
        <v>5.85</v>
      </c>
      <c r="F29" s="74">
        <v>1.07</v>
      </c>
      <c r="G29" s="6">
        <v>6.84</v>
      </c>
      <c r="H29" s="6">
        <v>6.68</v>
      </c>
      <c r="I29" s="6">
        <v>6.92</v>
      </c>
      <c r="J29" s="5">
        <v>20</v>
      </c>
      <c r="K29" s="5">
        <v>5</v>
      </c>
      <c r="L29" s="7">
        <v>2.5</v>
      </c>
      <c r="M29" s="6">
        <v>4.43</v>
      </c>
      <c r="N29" s="6">
        <v>0.26</v>
      </c>
      <c r="O29" s="6">
        <v>0</v>
      </c>
      <c r="P29" s="6">
        <v>0</v>
      </c>
      <c r="Q29" s="6">
        <v>1.19</v>
      </c>
      <c r="R29" s="6">
        <v>0.6</v>
      </c>
      <c r="S29" s="6">
        <v>1.45</v>
      </c>
      <c r="T29" s="6">
        <v>0.73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18.11</v>
      </c>
      <c r="AA29" s="7">
        <v>138.19999999999999</v>
      </c>
      <c r="AB29" s="8">
        <f t="shared" si="1"/>
        <v>190.01085383502172</v>
      </c>
    </row>
    <row r="30" spans="1:28" x14ac:dyDescent="0.25">
      <c r="A30" s="9">
        <v>22</v>
      </c>
      <c r="B30" s="5">
        <v>73</v>
      </c>
      <c r="C30" s="70">
        <f t="shared" si="0"/>
        <v>20.277777777777779</v>
      </c>
      <c r="D30" s="72">
        <v>2.11</v>
      </c>
      <c r="E30" s="73">
        <v>4.83</v>
      </c>
      <c r="F30" s="74">
        <v>1.22</v>
      </c>
      <c r="G30" s="6">
        <v>7.02</v>
      </c>
      <c r="H30" s="6">
        <v>6.72</v>
      </c>
      <c r="I30" s="6">
        <v>6.93</v>
      </c>
      <c r="J30" s="5">
        <v>20</v>
      </c>
      <c r="K30" s="5">
        <v>5</v>
      </c>
      <c r="L30" s="7">
        <v>2.5</v>
      </c>
      <c r="M30" s="6">
        <v>3.56</v>
      </c>
      <c r="N30" s="6">
        <v>0.25</v>
      </c>
      <c r="O30" s="6">
        <v>0</v>
      </c>
      <c r="P30" s="6">
        <v>0</v>
      </c>
      <c r="Q30" s="6">
        <v>1.17</v>
      </c>
      <c r="R30" s="6">
        <v>0.65</v>
      </c>
      <c r="S30" s="6">
        <v>1.46</v>
      </c>
      <c r="T30" s="6">
        <v>0.76</v>
      </c>
      <c r="U30" s="30">
        <v>0.216</v>
      </c>
      <c r="V30" s="5">
        <v>36</v>
      </c>
      <c r="W30" s="5">
        <v>1020</v>
      </c>
      <c r="X30" s="5">
        <v>5</v>
      </c>
      <c r="Y30" s="5">
        <v>1</v>
      </c>
      <c r="Z30" s="6">
        <v>18.18</v>
      </c>
      <c r="AA30" s="7">
        <v>138.19999999999999</v>
      </c>
      <c r="AB30" s="8">
        <f t="shared" si="1"/>
        <v>160.05065123010135</v>
      </c>
    </row>
    <row r="31" spans="1:28" x14ac:dyDescent="0.25">
      <c r="A31" s="9">
        <v>23</v>
      </c>
      <c r="B31" s="5">
        <v>73</v>
      </c>
      <c r="C31" s="70">
        <f t="shared" si="0"/>
        <v>20.277777777777779</v>
      </c>
      <c r="D31" s="72">
        <v>1.52</v>
      </c>
      <c r="E31" s="73">
        <v>6.47</v>
      </c>
      <c r="F31" s="74">
        <v>1.72</v>
      </c>
      <c r="G31" s="6">
        <v>7.16</v>
      </c>
      <c r="H31" s="6">
        <v>6.77</v>
      </c>
      <c r="I31" s="6">
        <v>6.94</v>
      </c>
      <c r="J31" s="5">
        <v>20</v>
      </c>
      <c r="K31" s="5">
        <v>5</v>
      </c>
      <c r="L31" s="7">
        <v>2.5</v>
      </c>
      <c r="M31" s="6">
        <v>2.74</v>
      </c>
      <c r="N31" s="6">
        <v>0.21</v>
      </c>
      <c r="O31" s="6">
        <v>0</v>
      </c>
      <c r="P31" s="6">
        <v>0</v>
      </c>
      <c r="Q31" s="6">
        <v>1.18</v>
      </c>
      <c r="R31" s="6">
        <v>0.73</v>
      </c>
      <c r="S31" s="6">
        <v>1.44</v>
      </c>
      <c r="T31" s="6">
        <v>0.71</v>
      </c>
      <c r="U31" s="30">
        <v>0.216</v>
      </c>
      <c r="V31" s="5">
        <v>36</v>
      </c>
      <c r="W31" s="5">
        <v>1020</v>
      </c>
      <c r="X31" s="5">
        <v>5</v>
      </c>
      <c r="Y31" s="5">
        <v>1</v>
      </c>
      <c r="Z31" s="6">
        <v>18.18</v>
      </c>
      <c r="AA31" s="7">
        <v>138.19999999999999</v>
      </c>
      <c r="AB31" s="8">
        <f t="shared" si="1"/>
        <v>160.05065123010135</v>
      </c>
    </row>
    <row r="32" spans="1:28" x14ac:dyDescent="0.25">
      <c r="A32" s="9">
        <v>24</v>
      </c>
      <c r="B32" s="5">
        <v>73</v>
      </c>
      <c r="C32" s="70">
        <f t="shared" si="0"/>
        <v>20.277777777777779</v>
      </c>
      <c r="D32" s="72">
        <v>2.04</v>
      </c>
      <c r="E32" s="73">
        <v>5.88</v>
      </c>
      <c r="F32" s="74">
        <v>1.49</v>
      </c>
      <c r="G32" s="6">
        <v>7.1</v>
      </c>
      <c r="H32" s="6">
        <v>6.76</v>
      </c>
      <c r="I32" s="6">
        <v>6.99</v>
      </c>
      <c r="J32" s="5">
        <v>20</v>
      </c>
      <c r="K32" s="5">
        <v>5</v>
      </c>
      <c r="L32" s="7">
        <v>2.5</v>
      </c>
      <c r="M32" s="6">
        <v>2.84</v>
      </c>
      <c r="N32" s="6">
        <v>0.3</v>
      </c>
      <c r="O32" s="6">
        <v>0</v>
      </c>
      <c r="P32" s="6">
        <v>0</v>
      </c>
      <c r="Q32" s="6">
        <v>1.17</v>
      </c>
      <c r="R32" s="6">
        <v>0.76</v>
      </c>
      <c r="S32" s="6">
        <v>1.43</v>
      </c>
      <c r="T32" s="6">
        <v>0.68</v>
      </c>
      <c r="U32" s="30">
        <v>0.216</v>
      </c>
      <c r="V32" s="5">
        <v>36</v>
      </c>
      <c r="W32" s="5">
        <v>1020</v>
      </c>
      <c r="X32" s="5">
        <v>5</v>
      </c>
      <c r="Y32" s="5">
        <v>1</v>
      </c>
      <c r="Z32" s="6">
        <v>18.18</v>
      </c>
      <c r="AA32" s="7">
        <v>138.19999999999999</v>
      </c>
      <c r="AB32" s="8">
        <f t="shared" si="1"/>
        <v>160.05065123010135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70</v>
      </c>
      <c r="C34" s="17">
        <f>SMALL(C9:C32,1)</f>
        <v>19.444444444444443</v>
      </c>
      <c r="D34" s="18"/>
      <c r="E34" s="18"/>
      <c r="F34" s="18"/>
      <c r="G34" s="17">
        <f>SMALL(G9:G32,1)</f>
        <v>6.8</v>
      </c>
      <c r="H34" s="17">
        <f t="shared" ref="H34:T34" si="2">SMALL(H9:H32,1)</f>
        <v>6.52</v>
      </c>
      <c r="I34" s="17">
        <f t="shared" si="2"/>
        <v>6.92</v>
      </c>
      <c r="J34" s="17">
        <f t="shared" si="2"/>
        <v>20</v>
      </c>
      <c r="K34" s="17">
        <f t="shared" si="2"/>
        <v>5</v>
      </c>
      <c r="L34" s="17">
        <f t="shared" si="2"/>
        <v>2.5</v>
      </c>
      <c r="M34" s="17">
        <f t="shared" si="2"/>
        <v>1.9</v>
      </c>
      <c r="N34" s="17">
        <f t="shared" si="2"/>
        <v>0.12</v>
      </c>
      <c r="O34" s="17">
        <f t="shared" si="2"/>
        <v>0</v>
      </c>
      <c r="P34" s="17">
        <f t="shared" si="2"/>
        <v>0</v>
      </c>
      <c r="Q34" s="17">
        <f t="shared" si="2"/>
        <v>0.84</v>
      </c>
      <c r="R34" s="17">
        <f t="shared" si="2"/>
        <v>0.2</v>
      </c>
      <c r="S34" s="17">
        <f t="shared" si="2"/>
        <v>1.22</v>
      </c>
      <c r="T34" s="17">
        <f t="shared" si="2"/>
        <v>0.64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100.83333333333333</v>
      </c>
      <c r="C35" s="17">
        <f>AVERAGE(C9:C32)</f>
        <v>28.009259259259263</v>
      </c>
      <c r="D35" s="18"/>
      <c r="E35" s="18"/>
      <c r="F35" s="18"/>
      <c r="G35" s="17">
        <f>AVERAGE(G9:G32)</f>
        <v>7.1241666666666665</v>
      </c>
      <c r="H35" s="17">
        <f t="shared" ref="H35:T35" si="3">AVERAGE(H9:H32)</f>
        <v>6.6937499999999988</v>
      </c>
      <c r="I35" s="17">
        <f t="shared" si="3"/>
        <v>7.0470833333333331</v>
      </c>
      <c r="J35" s="17">
        <f t="shared" si="3"/>
        <v>20</v>
      </c>
      <c r="K35" s="17">
        <f t="shared" si="3"/>
        <v>5</v>
      </c>
      <c r="L35" s="17">
        <f t="shared" si="3"/>
        <v>2.5</v>
      </c>
      <c r="M35" s="17">
        <f t="shared" si="3"/>
        <v>2.7825000000000006</v>
      </c>
      <c r="N35" s="17">
        <f t="shared" si="3"/>
        <v>0.8400000000000003</v>
      </c>
      <c r="O35" s="17">
        <f t="shared" si="3"/>
        <v>0</v>
      </c>
      <c r="P35" s="17">
        <f t="shared" si="3"/>
        <v>0</v>
      </c>
      <c r="Q35" s="17">
        <f t="shared" si="3"/>
        <v>1.3270833333333334</v>
      </c>
      <c r="R35" s="17">
        <f t="shared" si="3"/>
        <v>0.81958333333333322</v>
      </c>
      <c r="S35" s="17">
        <f t="shared" si="3"/>
        <v>1.5095833333333328</v>
      </c>
      <c r="T35" s="17">
        <f t="shared" si="3"/>
        <v>0.72083333333333333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123</v>
      </c>
      <c r="C36" s="17">
        <f>LARGE(C9:C32,1)</f>
        <v>34.166666666666664</v>
      </c>
      <c r="D36" s="18"/>
      <c r="E36" s="18"/>
      <c r="F36" s="18"/>
      <c r="G36" s="17">
        <f>LARGE(G9:G32,1)</f>
        <v>7.31</v>
      </c>
      <c r="H36" s="17">
        <f t="shared" ref="H36:T36" si="4">LARGE(H9:H32,1)</f>
        <v>6.8</v>
      </c>
      <c r="I36" s="17">
        <f t="shared" si="4"/>
        <v>7.17</v>
      </c>
      <c r="J36" s="17">
        <f t="shared" si="4"/>
        <v>20</v>
      </c>
      <c r="K36" s="17">
        <f t="shared" si="4"/>
        <v>5</v>
      </c>
      <c r="L36" s="17">
        <f t="shared" si="4"/>
        <v>2.5</v>
      </c>
      <c r="M36" s="17">
        <f t="shared" si="4"/>
        <v>4.43</v>
      </c>
      <c r="N36" s="17">
        <f t="shared" si="4"/>
        <v>2.35</v>
      </c>
      <c r="O36" s="17">
        <f t="shared" si="4"/>
        <v>0</v>
      </c>
      <c r="P36" s="17">
        <f t="shared" si="4"/>
        <v>0</v>
      </c>
      <c r="Q36" s="17">
        <f t="shared" si="4"/>
        <v>1.8</v>
      </c>
      <c r="R36" s="17">
        <f t="shared" si="4"/>
        <v>1.2</v>
      </c>
      <c r="S36" s="17">
        <f t="shared" si="4"/>
        <v>1.84</v>
      </c>
      <c r="T36" s="17">
        <f t="shared" si="4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65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 t="s">
        <v>66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127" priority="9" stopIfTrue="1" operator="greaterThan">
      <formula>9</formula>
    </cfRule>
    <cfRule type="cellIs" dxfId="126" priority="10" stopIfTrue="1" operator="lessThan">
      <formula>6</formula>
    </cfRule>
  </conditionalFormatting>
  <conditionalFormatting sqref="L9:L32">
    <cfRule type="cellIs" dxfId="125" priority="1" stopIfTrue="1" operator="greaterThan">
      <formula>5</formula>
    </cfRule>
  </conditionalFormatting>
  <conditionalFormatting sqref="P9:P32">
    <cfRule type="cellIs" dxfId="124" priority="8" stopIfTrue="1" operator="greaterThan">
      <formula>0.5</formula>
    </cfRule>
  </conditionalFormatting>
  <conditionalFormatting sqref="S9">
    <cfRule type="cellIs" dxfId="123" priority="4" stopIfTrue="1" operator="greaterThan">
      <formula>2.5</formula>
    </cfRule>
  </conditionalFormatting>
  <conditionalFormatting sqref="S9:S32">
    <cfRule type="cellIs" dxfId="122" priority="7" stopIfTrue="1" operator="lessThan">
      <formula>0.5</formula>
    </cfRule>
  </conditionalFormatting>
  <conditionalFormatting sqref="S10:S32">
    <cfRule type="cellIs" dxfId="121" priority="15" stopIfTrue="1" operator="greaterThan">
      <formula>2.5</formula>
    </cfRule>
  </conditionalFormatting>
  <conditionalFormatting sqref="T9:T32">
    <cfRule type="cellIs" dxfId="120" priority="5" stopIfTrue="1" operator="lessThan">
      <formula>0.6</formula>
    </cfRule>
    <cfRule type="cellIs" dxfId="119" priority="6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pageSetup paperSize="9" scale="4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B52"/>
  <sheetViews>
    <sheetView showGridLines="0" topLeftCell="A3" zoomScaleNormal="100" workbookViewId="0">
      <selection activeCell="P1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1" width="6.7109375" customWidth="1"/>
    <col min="22" max="22" width="7.42578125" bestFit="1" customWidth="1"/>
    <col min="23" max="23" width="6.7109375" customWidth="1"/>
    <col min="24" max="24" width="5.42578125" customWidth="1"/>
    <col min="25" max="25" width="6.140625" customWidth="1"/>
    <col min="26" max="26" width="6.7109375" customWidth="1"/>
    <col min="27" max="27" width="7.4257812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45525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73</v>
      </c>
      <c r="C9" s="70">
        <f t="shared" ref="C9" si="0">B9/3.6</f>
        <v>20.277777777777779</v>
      </c>
      <c r="D9" s="72">
        <v>2.62</v>
      </c>
      <c r="E9" s="73">
        <v>4.93</v>
      </c>
      <c r="F9" s="74">
        <v>1.3</v>
      </c>
      <c r="G9" s="6">
        <v>7.1</v>
      </c>
      <c r="H9" s="6">
        <v>6.76</v>
      </c>
      <c r="I9" s="6">
        <v>6.99</v>
      </c>
      <c r="J9" s="5">
        <v>20</v>
      </c>
      <c r="K9" s="5">
        <v>5</v>
      </c>
      <c r="L9" s="7">
        <v>2.5</v>
      </c>
      <c r="M9" s="6">
        <v>2.84</v>
      </c>
      <c r="N9" s="6">
        <v>0.3</v>
      </c>
      <c r="O9" s="6">
        <v>0</v>
      </c>
      <c r="P9" s="6">
        <v>0</v>
      </c>
      <c r="Q9" s="6">
        <v>1.17</v>
      </c>
      <c r="R9" s="6">
        <v>0.76</v>
      </c>
      <c r="S9" s="6">
        <v>1.43</v>
      </c>
      <c r="T9" s="6">
        <v>0.68</v>
      </c>
      <c r="U9" s="30">
        <v>0.216</v>
      </c>
      <c r="V9" s="5">
        <v>36</v>
      </c>
      <c r="W9" s="5">
        <v>1020</v>
      </c>
      <c r="X9" s="5">
        <v>5</v>
      </c>
      <c r="Y9" s="5">
        <v>1</v>
      </c>
      <c r="Z9" s="6">
        <v>18.18</v>
      </c>
      <c r="AA9" s="7">
        <v>138.19999999999999</v>
      </c>
      <c r="AB9" s="8">
        <f t="shared" ref="AB9" si="1">Z9*C9*60/AA9</f>
        <v>160.05065123010135</v>
      </c>
    </row>
    <row r="10" spans="1:28" x14ac:dyDescent="0.25">
      <c r="A10" s="9">
        <v>2</v>
      </c>
      <c r="B10" s="5">
        <v>73</v>
      </c>
      <c r="C10" s="70">
        <f t="shared" ref="C10:C32" si="2">B10/3.6</f>
        <v>20.277777777777779</v>
      </c>
      <c r="D10" s="75">
        <v>2.85</v>
      </c>
      <c r="E10" s="75">
        <v>4.49</v>
      </c>
      <c r="F10" s="75">
        <v>1.25</v>
      </c>
      <c r="G10" s="6">
        <v>7.05</v>
      </c>
      <c r="H10" s="6">
        <v>6.64</v>
      </c>
      <c r="I10" s="6">
        <v>7.05</v>
      </c>
      <c r="J10" s="5">
        <v>20</v>
      </c>
      <c r="K10" s="5">
        <v>5</v>
      </c>
      <c r="L10" s="7">
        <v>2.5</v>
      </c>
      <c r="M10" s="6">
        <v>2.89</v>
      </c>
      <c r="N10" s="6">
        <v>0.32</v>
      </c>
      <c r="O10" s="6">
        <v>0</v>
      </c>
      <c r="P10" s="6">
        <v>0</v>
      </c>
      <c r="Q10" s="6">
        <v>1.1499999999999999</v>
      </c>
      <c r="R10" s="6">
        <v>0.79</v>
      </c>
      <c r="S10" s="6">
        <v>1.37</v>
      </c>
      <c r="T10" s="6">
        <v>0.67</v>
      </c>
      <c r="U10" s="30">
        <v>0.216</v>
      </c>
      <c r="V10" s="5">
        <v>36</v>
      </c>
      <c r="W10" s="5">
        <v>1020</v>
      </c>
      <c r="X10" s="5">
        <v>5</v>
      </c>
      <c r="Y10" s="5">
        <v>1</v>
      </c>
      <c r="Z10" s="6">
        <v>18.18</v>
      </c>
      <c r="AA10" s="7">
        <v>138.19999999999999</v>
      </c>
      <c r="AB10" s="8">
        <f>Z10*C10*60/AA10</f>
        <v>160.05065123010135</v>
      </c>
    </row>
    <row r="11" spans="1:28" x14ac:dyDescent="0.25">
      <c r="A11" s="9">
        <v>3</v>
      </c>
      <c r="B11" s="5">
        <v>73</v>
      </c>
      <c r="C11" s="70">
        <f t="shared" si="2"/>
        <v>20.277777777777779</v>
      </c>
      <c r="D11" s="75">
        <v>2.4300000000000002</v>
      </c>
      <c r="E11" s="75">
        <v>7.5</v>
      </c>
      <c r="F11" s="75">
        <v>1.71</v>
      </c>
      <c r="G11" s="6">
        <v>7.09</v>
      </c>
      <c r="H11" s="6">
        <v>6.78</v>
      </c>
      <c r="I11" s="6">
        <v>7.06</v>
      </c>
      <c r="J11" s="5">
        <v>20</v>
      </c>
      <c r="K11" s="5">
        <v>5</v>
      </c>
      <c r="L11" s="7">
        <v>2.5</v>
      </c>
      <c r="M11" s="6">
        <v>2.76</v>
      </c>
      <c r="N11" s="6">
        <v>0.33</v>
      </c>
      <c r="O11" s="6">
        <v>0</v>
      </c>
      <c r="P11" s="6">
        <v>0</v>
      </c>
      <c r="Q11" s="6">
        <v>1.06</v>
      </c>
      <c r="R11" s="6">
        <v>0.81</v>
      </c>
      <c r="S11" s="6">
        <v>1.28</v>
      </c>
      <c r="T11" s="6">
        <v>0.68</v>
      </c>
      <c r="U11" s="30">
        <v>0.216</v>
      </c>
      <c r="V11" s="5">
        <v>36</v>
      </c>
      <c r="W11" s="5">
        <v>1020</v>
      </c>
      <c r="X11" s="5">
        <v>5</v>
      </c>
      <c r="Y11" s="5">
        <v>1</v>
      </c>
      <c r="Z11" s="6">
        <v>18.18</v>
      </c>
      <c r="AA11" s="7">
        <v>138.19999999999999</v>
      </c>
      <c r="AB11" s="8">
        <f>IFERROR(Z11*C11*60/AA11,"-")</f>
        <v>160.05065123010135</v>
      </c>
    </row>
    <row r="12" spans="1:28" x14ac:dyDescent="0.25">
      <c r="A12" s="9">
        <v>4</v>
      </c>
      <c r="B12" s="5">
        <v>73</v>
      </c>
      <c r="C12" s="70">
        <f t="shared" si="2"/>
        <v>20.277777777777779</v>
      </c>
      <c r="D12" s="75">
        <v>3.06</v>
      </c>
      <c r="E12" s="75">
        <v>8.02</v>
      </c>
      <c r="F12" s="75">
        <v>1.52</v>
      </c>
      <c r="G12" s="6">
        <v>7.12</v>
      </c>
      <c r="H12" s="6">
        <v>6.9</v>
      </c>
      <c r="I12" s="6">
        <v>7.07</v>
      </c>
      <c r="J12" s="5">
        <v>20</v>
      </c>
      <c r="K12" s="5">
        <v>5</v>
      </c>
      <c r="L12" s="7">
        <v>2.5</v>
      </c>
      <c r="M12" s="6">
        <v>2.67</v>
      </c>
      <c r="N12" s="6">
        <v>0.31</v>
      </c>
      <c r="O12" s="6">
        <v>0</v>
      </c>
      <c r="P12" s="6">
        <v>0</v>
      </c>
      <c r="Q12" s="6">
        <v>1.18</v>
      </c>
      <c r="R12" s="6">
        <v>0.82</v>
      </c>
      <c r="S12" s="6">
        <v>1.2</v>
      </c>
      <c r="T12" s="6">
        <v>0.67</v>
      </c>
      <c r="U12" s="30">
        <v>0.216</v>
      </c>
      <c r="V12" s="5">
        <v>36</v>
      </c>
      <c r="W12" s="5">
        <v>1020</v>
      </c>
      <c r="X12" s="5">
        <v>5</v>
      </c>
      <c r="Y12" s="5">
        <v>1</v>
      </c>
      <c r="Z12" s="6">
        <v>18.18</v>
      </c>
      <c r="AA12" s="7">
        <v>138.19999999999999</v>
      </c>
      <c r="AB12" s="8">
        <f t="shared" ref="AB12:AB32" si="3">IFERROR(Z12*C12*60/AA12,"-")</f>
        <v>160.05065123010135</v>
      </c>
    </row>
    <row r="13" spans="1:28" x14ac:dyDescent="0.25">
      <c r="A13" s="9">
        <v>5</v>
      </c>
      <c r="B13" s="5">
        <v>73</v>
      </c>
      <c r="C13" s="70">
        <f t="shared" si="2"/>
        <v>20.277777777777779</v>
      </c>
      <c r="D13" s="75">
        <v>2.98</v>
      </c>
      <c r="E13" s="75">
        <v>7.89</v>
      </c>
      <c r="F13" s="75">
        <v>1.5</v>
      </c>
      <c r="G13" s="6">
        <v>7.13</v>
      </c>
      <c r="H13" s="6">
        <v>6.88</v>
      </c>
      <c r="I13" s="6">
        <v>6.99</v>
      </c>
      <c r="J13" s="5">
        <v>20</v>
      </c>
      <c r="K13" s="5">
        <v>5</v>
      </c>
      <c r="L13" s="7">
        <v>2.5</v>
      </c>
      <c r="M13" s="6">
        <v>2.75</v>
      </c>
      <c r="N13" s="6">
        <v>0.35</v>
      </c>
      <c r="O13" s="6">
        <v>0</v>
      </c>
      <c r="P13" s="6">
        <v>0</v>
      </c>
      <c r="Q13" s="6">
        <v>1.1499999999999999</v>
      </c>
      <c r="R13" s="6">
        <v>0.84</v>
      </c>
      <c r="S13" s="6">
        <v>1.21</v>
      </c>
      <c r="T13" s="6">
        <v>0.71</v>
      </c>
      <c r="U13" s="30">
        <v>0.216</v>
      </c>
      <c r="V13" s="5">
        <v>36</v>
      </c>
      <c r="W13" s="5">
        <v>1020</v>
      </c>
      <c r="X13" s="5">
        <v>5</v>
      </c>
      <c r="Y13" s="5">
        <v>1</v>
      </c>
      <c r="Z13" s="6">
        <v>18.18</v>
      </c>
      <c r="AA13" s="7">
        <v>138.19999999999999</v>
      </c>
      <c r="AB13" s="8">
        <f t="shared" si="3"/>
        <v>160.05065123010135</v>
      </c>
    </row>
    <row r="14" spans="1:28" x14ac:dyDescent="0.25">
      <c r="A14" s="9">
        <v>6</v>
      </c>
      <c r="B14" s="5">
        <v>73</v>
      </c>
      <c r="C14" s="70">
        <f t="shared" si="2"/>
        <v>20.277777777777779</v>
      </c>
      <c r="D14" s="72">
        <v>2.75</v>
      </c>
      <c r="E14" s="73">
        <v>7.3</v>
      </c>
      <c r="F14" s="74">
        <v>1.34</v>
      </c>
      <c r="G14" s="6">
        <v>7.09</v>
      </c>
      <c r="H14" s="6">
        <v>6.77</v>
      </c>
      <c r="I14" s="6">
        <v>6.92</v>
      </c>
      <c r="J14" s="5">
        <v>20</v>
      </c>
      <c r="K14" s="5">
        <v>5</v>
      </c>
      <c r="L14" s="7">
        <v>2.5</v>
      </c>
      <c r="M14" s="6">
        <v>2.67</v>
      </c>
      <c r="N14" s="6">
        <v>0.36</v>
      </c>
      <c r="O14" s="6">
        <v>0</v>
      </c>
      <c r="P14" s="6">
        <v>0</v>
      </c>
      <c r="Q14" s="6">
        <v>1.18</v>
      </c>
      <c r="R14" s="6">
        <v>0.89</v>
      </c>
      <c r="S14" s="6">
        <v>1.28</v>
      </c>
      <c r="T14" s="6">
        <v>0.72</v>
      </c>
      <c r="U14" s="30">
        <v>0.216</v>
      </c>
      <c r="V14" s="5">
        <v>36</v>
      </c>
      <c r="W14" s="5">
        <v>1020</v>
      </c>
      <c r="X14" s="5">
        <v>6</v>
      </c>
      <c r="Y14" s="5">
        <v>1</v>
      </c>
      <c r="Z14" s="6">
        <v>18.18</v>
      </c>
      <c r="AA14" s="7">
        <v>138.19999999999999</v>
      </c>
      <c r="AB14" s="8">
        <f t="shared" si="3"/>
        <v>160.05065123010135</v>
      </c>
    </row>
    <row r="15" spans="1:28" x14ac:dyDescent="0.25">
      <c r="A15" s="9">
        <v>7</v>
      </c>
      <c r="B15" s="5">
        <v>73</v>
      </c>
      <c r="C15" s="70">
        <f t="shared" si="2"/>
        <v>20.277777777777779</v>
      </c>
      <c r="D15" s="19">
        <v>2.78</v>
      </c>
      <c r="E15" s="22">
        <v>7.19</v>
      </c>
      <c r="F15" s="20">
        <v>1.23</v>
      </c>
      <c r="G15" s="6">
        <v>7.12</v>
      </c>
      <c r="H15" s="6">
        <v>6.74</v>
      </c>
      <c r="I15" s="6">
        <v>6.93</v>
      </c>
      <c r="J15" s="5">
        <v>20</v>
      </c>
      <c r="K15" s="5">
        <v>5</v>
      </c>
      <c r="L15" s="7">
        <v>2.5</v>
      </c>
      <c r="M15" s="6">
        <v>2.54</v>
      </c>
      <c r="N15" s="6">
        <v>0.34</v>
      </c>
      <c r="O15" s="6">
        <v>0</v>
      </c>
      <c r="P15" s="6">
        <v>0</v>
      </c>
      <c r="Q15" s="6">
        <v>1.1539999999999999</v>
      </c>
      <c r="R15" s="6">
        <v>0.84</v>
      </c>
      <c r="S15" s="6">
        <v>1.32</v>
      </c>
      <c r="T15" s="6">
        <v>0.73</v>
      </c>
      <c r="U15" s="30">
        <v>0.216</v>
      </c>
      <c r="V15" s="5">
        <v>36</v>
      </c>
      <c r="W15" s="5">
        <v>1020</v>
      </c>
      <c r="X15" s="5">
        <v>7</v>
      </c>
      <c r="Y15" s="5">
        <v>2</v>
      </c>
      <c r="Z15" s="6">
        <v>18.18</v>
      </c>
      <c r="AA15" s="7">
        <v>138.19999999999999</v>
      </c>
      <c r="AB15" s="8">
        <f t="shared" si="3"/>
        <v>160.05065123010135</v>
      </c>
    </row>
    <row r="16" spans="1:28" x14ac:dyDescent="0.25">
      <c r="A16" s="9">
        <v>8</v>
      </c>
      <c r="B16" s="5">
        <v>107</v>
      </c>
      <c r="C16" s="70">
        <f t="shared" si="2"/>
        <v>29.722222222222221</v>
      </c>
      <c r="D16" s="19">
        <v>3.01</v>
      </c>
      <c r="E16" s="22">
        <v>7.25</v>
      </c>
      <c r="F16" s="20">
        <v>1.07</v>
      </c>
      <c r="G16" s="6">
        <v>7.1</v>
      </c>
      <c r="H16" s="6">
        <v>6.7</v>
      </c>
      <c r="I16" s="6">
        <v>6.93</v>
      </c>
      <c r="J16" s="5">
        <v>20</v>
      </c>
      <c r="K16" s="5">
        <v>5</v>
      </c>
      <c r="L16" s="7">
        <v>2.5</v>
      </c>
      <c r="M16" s="6">
        <v>2.5299999999999998</v>
      </c>
      <c r="N16" s="6">
        <v>0.24</v>
      </c>
      <c r="O16" s="6">
        <v>0</v>
      </c>
      <c r="P16" s="6">
        <v>0</v>
      </c>
      <c r="Q16" s="6">
        <v>1.2</v>
      </c>
      <c r="R16" s="6">
        <v>0.85</v>
      </c>
      <c r="S16" s="6">
        <v>1.29</v>
      </c>
      <c r="T16" s="6">
        <v>0.69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12.4</v>
      </c>
      <c r="AA16" s="7">
        <v>138.19999999999999</v>
      </c>
      <c r="AB16" s="8">
        <f t="shared" si="3"/>
        <v>160.00964785335265</v>
      </c>
    </row>
    <row r="17" spans="1:28" x14ac:dyDescent="0.25">
      <c r="A17" s="9">
        <v>9</v>
      </c>
      <c r="B17" s="5">
        <v>107</v>
      </c>
      <c r="C17" s="70">
        <f t="shared" si="2"/>
        <v>29.722222222222221</v>
      </c>
      <c r="D17" s="19">
        <v>2.96</v>
      </c>
      <c r="E17" s="22">
        <v>6.71</v>
      </c>
      <c r="F17" s="20">
        <v>1.38</v>
      </c>
      <c r="G17" s="6">
        <v>7.13</v>
      </c>
      <c r="H17" s="6">
        <v>6.69</v>
      </c>
      <c r="I17" s="6">
        <v>6.99</v>
      </c>
      <c r="J17" s="5">
        <v>20</v>
      </c>
      <c r="K17" s="5">
        <v>5</v>
      </c>
      <c r="L17" s="7">
        <v>2.5</v>
      </c>
      <c r="M17" s="6">
        <v>2.9359999999999999</v>
      </c>
      <c r="N17" s="6">
        <v>0.56999999999999995</v>
      </c>
      <c r="O17" s="6">
        <v>0</v>
      </c>
      <c r="P17" s="6">
        <v>0</v>
      </c>
      <c r="Q17" s="6">
        <v>1.28</v>
      </c>
      <c r="R17" s="6">
        <v>0.98899999999999999</v>
      </c>
      <c r="S17" s="6">
        <v>1.34</v>
      </c>
      <c r="T17" s="6">
        <v>0.71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12.4</v>
      </c>
      <c r="AA17" s="7">
        <v>138.19999999999999</v>
      </c>
      <c r="AB17" s="8">
        <f t="shared" si="3"/>
        <v>160.00964785335265</v>
      </c>
    </row>
    <row r="18" spans="1:28" x14ac:dyDescent="0.25">
      <c r="A18" s="9">
        <v>10</v>
      </c>
      <c r="B18" s="5">
        <v>107</v>
      </c>
      <c r="C18" s="70">
        <f t="shared" si="2"/>
        <v>29.722222222222221</v>
      </c>
      <c r="D18" s="19">
        <v>2.74</v>
      </c>
      <c r="E18" s="22">
        <v>7.36</v>
      </c>
      <c r="F18" s="20">
        <v>1.62</v>
      </c>
      <c r="G18" s="6">
        <v>7.12</v>
      </c>
      <c r="H18" s="6">
        <v>6.74</v>
      </c>
      <c r="I18" s="6">
        <v>6.99</v>
      </c>
      <c r="J18" s="5">
        <v>20</v>
      </c>
      <c r="K18" s="5">
        <v>5</v>
      </c>
      <c r="L18" s="7">
        <v>2.5</v>
      </c>
      <c r="M18" s="6">
        <v>2.64</v>
      </c>
      <c r="N18" s="6">
        <v>0.6</v>
      </c>
      <c r="O18" s="6">
        <v>0</v>
      </c>
      <c r="P18" s="6">
        <v>0</v>
      </c>
      <c r="Q18" s="6">
        <v>1.32</v>
      </c>
      <c r="R18" s="6">
        <v>1.02</v>
      </c>
      <c r="S18" s="6">
        <v>1.46</v>
      </c>
      <c r="T18" s="6">
        <v>0.73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12.4</v>
      </c>
      <c r="AA18" s="7">
        <v>138.19999999999999</v>
      </c>
      <c r="AB18" s="8">
        <f t="shared" si="3"/>
        <v>160.00964785335265</v>
      </c>
    </row>
    <row r="19" spans="1:28" x14ac:dyDescent="0.25">
      <c r="A19" s="9">
        <v>11</v>
      </c>
      <c r="B19" s="5">
        <v>107</v>
      </c>
      <c r="C19" s="70">
        <f t="shared" si="2"/>
        <v>29.722222222222221</v>
      </c>
      <c r="D19" s="19">
        <v>2.4900000000000002</v>
      </c>
      <c r="E19" s="22">
        <v>8.42</v>
      </c>
      <c r="F19" s="20">
        <v>1.61</v>
      </c>
      <c r="G19" s="6">
        <v>7.13</v>
      </c>
      <c r="H19" s="6">
        <v>6.75</v>
      </c>
      <c r="I19" s="6">
        <v>7.02</v>
      </c>
      <c r="J19" s="5">
        <v>20</v>
      </c>
      <c r="K19" s="5">
        <v>5</v>
      </c>
      <c r="L19" s="7">
        <v>2.5</v>
      </c>
      <c r="M19" s="6">
        <v>2</v>
      </c>
      <c r="N19" s="6">
        <v>0.67</v>
      </c>
      <c r="O19" s="6">
        <v>0</v>
      </c>
      <c r="P19" s="6">
        <v>0</v>
      </c>
      <c r="Q19" s="6">
        <v>1.4</v>
      </c>
      <c r="R19" s="6">
        <v>1.07</v>
      </c>
      <c r="S19" s="6">
        <v>1.52</v>
      </c>
      <c r="T19" s="6">
        <v>0.74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12.4</v>
      </c>
      <c r="AA19" s="7">
        <v>138.19999999999999</v>
      </c>
      <c r="AB19" s="8">
        <f t="shared" si="3"/>
        <v>160.00964785335265</v>
      </c>
    </row>
    <row r="20" spans="1:28" x14ac:dyDescent="0.25">
      <c r="A20" s="9">
        <v>12</v>
      </c>
      <c r="B20" s="5">
        <v>107</v>
      </c>
      <c r="C20" s="70">
        <f t="shared" si="2"/>
        <v>29.722222222222221</v>
      </c>
      <c r="D20" s="19">
        <v>3</v>
      </c>
      <c r="E20" s="22">
        <v>5.94</v>
      </c>
      <c r="F20" s="20">
        <v>1.04</v>
      </c>
      <c r="G20" s="6">
        <v>7.1</v>
      </c>
      <c r="H20" s="6">
        <v>6.73</v>
      </c>
      <c r="I20" s="6">
        <v>7.04</v>
      </c>
      <c r="J20" s="5">
        <v>20</v>
      </c>
      <c r="K20" s="5">
        <v>5</v>
      </c>
      <c r="L20" s="7">
        <v>2.5</v>
      </c>
      <c r="M20" s="6">
        <v>2.13</v>
      </c>
      <c r="N20" s="6">
        <v>0.94</v>
      </c>
      <c r="O20" s="6">
        <v>0</v>
      </c>
      <c r="P20" s="6">
        <v>0</v>
      </c>
      <c r="Q20" s="6">
        <v>1.39</v>
      </c>
      <c r="R20" s="6">
        <v>1.06</v>
      </c>
      <c r="S20" s="6">
        <v>1.5</v>
      </c>
      <c r="T20" s="6">
        <v>0.73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12.4</v>
      </c>
      <c r="AA20" s="7">
        <v>138.19999999999999</v>
      </c>
      <c r="AB20" s="8">
        <f t="shared" si="3"/>
        <v>160.00964785335265</v>
      </c>
    </row>
    <row r="21" spans="1:28" x14ac:dyDescent="0.25">
      <c r="A21" s="9">
        <v>13</v>
      </c>
      <c r="B21" s="5">
        <v>107</v>
      </c>
      <c r="C21" s="70">
        <f t="shared" si="2"/>
        <v>29.722222222222221</v>
      </c>
      <c r="D21" s="19">
        <v>2.85</v>
      </c>
      <c r="E21" s="22">
        <v>5.61</v>
      </c>
      <c r="F21" s="20">
        <v>1.51</v>
      </c>
      <c r="G21" s="6">
        <v>7.13</v>
      </c>
      <c r="H21" s="6">
        <v>6.74</v>
      </c>
      <c r="I21" s="6">
        <v>7.04</v>
      </c>
      <c r="J21" s="5">
        <v>20</v>
      </c>
      <c r="K21" s="5">
        <v>5</v>
      </c>
      <c r="L21" s="7">
        <v>2.5</v>
      </c>
      <c r="M21" s="6">
        <v>1.94</v>
      </c>
      <c r="N21" s="6">
        <v>0.88</v>
      </c>
      <c r="O21" s="6">
        <v>0</v>
      </c>
      <c r="P21" s="6">
        <v>0</v>
      </c>
      <c r="Q21" s="6">
        <v>1.4</v>
      </c>
      <c r="R21" s="6">
        <v>1.08</v>
      </c>
      <c r="S21" s="6">
        <v>1.52</v>
      </c>
      <c r="T21" s="6">
        <v>0.75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12.4</v>
      </c>
      <c r="AA21" s="7">
        <v>138.19999999999999</v>
      </c>
      <c r="AB21" s="8">
        <f t="shared" si="3"/>
        <v>160.00964785335265</v>
      </c>
    </row>
    <row r="22" spans="1:28" x14ac:dyDescent="0.25">
      <c r="A22" s="9">
        <v>14</v>
      </c>
      <c r="B22" s="5">
        <v>107</v>
      </c>
      <c r="C22" s="70">
        <f t="shared" si="2"/>
        <v>29.722222222222221</v>
      </c>
      <c r="D22" s="19">
        <v>2.65</v>
      </c>
      <c r="E22" s="22">
        <v>5.94</v>
      </c>
      <c r="F22" s="20">
        <v>1.6</v>
      </c>
      <c r="G22" s="6">
        <v>7.14</v>
      </c>
      <c r="H22" s="6">
        <v>6.7</v>
      </c>
      <c r="I22" s="6">
        <v>7.04</v>
      </c>
      <c r="J22" s="5">
        <v>20</v>
      </c>
      <c r="K22" s="5">
        <v>5</v>
      </c>
      <c r="L22" s="7">
        <v>2.5</v>
      </c>
      <c r="M22" s="6">
        <v>2.02</v>
      </c>
      <c r="N22" s="6">
        <v>0.98</v>
      </c>
      <c r="O22" s="6">
        <v>0</v>
      </c>
      <c r="P22" s="6">
        <v>0</v>
      </c>
      <c r="Q22" s="6">
        <v>1.38</v>
      </c>
      <c r="R22" s="6">
        <v>1.07</v>
      </c>
      <c r="S22" s="6">
        <v>1.51</v>
      </c>
      <c r="T22" s="6">
        <v>0.74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12.4</v>
      </c>
      <c r="AA22" s="7">
        <v>138.19999999999999</v>
      </c>
      <c r="AB22" s="8">
        <f t="shared" si="3"/>
        <v>160.00964785335265</v>
      </c>
    </row>
    <row r="23" spans="1:28" x14ac:dyDescent="0.25">
      <c r="A23" s="9">
        <v>15</v>
      </c>
      <c r="B23" s="5">
        <v>107</v>
      </c>
      <c r="C23" s="70">
        <f t="shared" si="2"/>
        <v>29.722222222222221</v>
      </c>
      <c r="D23" s="19">
        <v>2.41</v>
      </c>
      <c r="E23" s="22">
        <v>6.76</v>
      </c>
      <c r="F23" s="20">
        <v>1.63</v>
      </c>
      <c r="G23" s="6">
        <v>7.15</v>
      </c>
      <c r="H23" s="6">
        <v>6.72</v>
      </c>
      <c r="I23" s="6">
        <v>7.03</v>
      </c>
      <c r="J23" s="5">
        <v>20</v>
      </c>
      <c r="K23" s="5">
        <v>5</v>
      </c>
      <c r="L23" s="7">
        <v>2.5</v>
      </c>
      <c r="M23" s="6">
        <v>2.31</v>
      </c>
      <c r="N23" s="6">
        <v>0.97</v>
      </c>
      <c r="O23" s="6">
        <v>0</v>
      </c>
      <c r="P23" s="6">
        <v>0</v>
      </c>
      <c r="Q23" s="6">
        <v>1.36</v>
      </c>
      <c r="R23" s="6">
        <v>1.08</v>
      </c>
      <c r="S23" s="6">
        <v>1.48</v>
      </c>
      <c r="T23" s="6">
        <v>0.73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12.4</v>
      </c>
      <c r="AA23" s="7">
        <v>138.19999999999999</v>
      </c>
      <c r="AB23" s="8">
        <f t="shared" si="3"/>
        <v>160.00964785335265</v>
      </c>
    </row>
    <row r="24" spans="1:28" x14ac:dyDescent="0.25">
      <c r="A24" s="9">
        <v>16</v>
      </c>
      <c r="B24" s="5">
        <v>107</v>
      </c>
      <c r="C24" s="70">
        <f t="shared" si="2"/>
        <v>29.722222222222221</v>
      </c>
      <c r="D24" s="19">
        <v>2.16</v>
      </c>
      <c r="E24" s="22">
        <v>8.02</v>
      </c>
      <c r="F24" s="20">
        <v>1.66</v>
      </c>
      <c r="G24" s="6">
        <v>7.17</v>
      </c>
      <c r="H24" s="6">
        <v>6.7</v>
      </c>
      <c r="I24" s="6">
        <v>7.03</v>
      </c>
      <c r="J24" s="5">
        <v>20</v>
      </c>
      <c r="K24" s="5">
        <v>5</v>
      </c>
      <c r="L24" s="7">
        <v>2.5</v>
      </c>
      <c r="M24" s="6">
        <v>2.27</v>
      </c>
      <c r="N24" s="6">
        <v>0.94</v>
      </c>
      <c r="O24" s="6">
        <v>0</v>
      </c>
      <c r="P24" s="6">
        <v>0</v>
      </c>
      <c r="Q24" s="6">
        <v>1.38</v>
      </c>
      <c r="R24" s="6">
        <v>1.07</v>
      </c>
      <c r="S24" s="6">
        <v>1.41</v>
      </c>
      <c r="T24" s="6">
        <v>0.75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12.4</v>
      </c>
      <c r="AA24" s="7">
        <v>138.19999999999999</v>
      </c>
      <c r="AB24" s="8">
        <f t="shared" si="3"/>
        <v>160.00964785335265</v>
      </c>
    </row>
    <row r="25" spans="1:28" x14ac:dyDescent="0.25">
      <c r="A25" s="9">
        <v>17</v>
      </c>
      <c r="B25" s="5">
        <v>107</v>
      </c>
      <c r="C25" s="70">
        <f t="shared" si="2"/>
        <v>29.722222222222221</v>
      </c>
      <c r="D25" s="19">
        <v>2.96</v>
      </c>
      <c r="E25" s="22">
        <v>6.24</v>
      </c>
      <c r="F25" s="20">
        <v>1.1499999999999999</v>
      </c>
      <c r="G25" s="6">
        <v>7.14</v>
      </c>
      <c r="H25" s="6">
        <v>6.72</v>
      </c>
      <c r="I25" s="6">
        <v>7.02</v>
      </c>
      <c r="J25" s="5">
        <v>20</v>
      </c>
      <c r="K25" s="5">
        <v>5</v>
      </c>
      <c r="L25" s="7">
        <v>2.5</v>
      </c>
      <c r="M25" s="6">
        <v>3.31</v>
      </c>
      <c r="N25" s="6">
        <v>1.07</v>
      </c>
      <c r="O25" s="6">
        <v>0</v>
      </c>
      <c r="P25" s="6">
        <v>0</v>
      </c>
      <c r="Q25" s="6">
        <v>1.34</v>
      </c>
      <c r="R25" s="6">
        <v>1.02</v>
      </c>
      <c r="S25" s="6">
        <v>1.36</v>
      </c>
      <c r="T25" s="6">
        <v>0.72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12.4</v>
      </c>
      <c r="AA25" s="7">
        <v>138.19999999999999</v>
      </c>
      <c r="AB25" s="8">
        <f t="shared" si="3"/>
        <v>160.00964785335265</v>
      </c>
    </row>
    <row r="26" spans="1:28" x14ac:dyDescent="0.25">
      <c r="A26" s="9">
        <v>18</v>
      </c>
      <c r="B26" s="5">
        <v>107</v>
      </c>
      <c r="C26" s="70">
        <f t="shared" si="2"/>
        <v>29.722222222222221</v>
      </c>
      <c r="D26" s="19">
        <v>2.74</v>
      </c>
      <c r="E26" s="22">
        <v>5.97</v>
      </c>
      <c r="F26" s="20">
        <v>1.48</v>
      </c>
      <c r="G26" s="6">
        <v>7.15</v>
      </c>
      <c r="H26" s="6">
        <v>6.69</v>
      </c>
      <c r="I26" s="6">
        <v>7</v>
      </c>
      <c r="J26" s="5">
        <v>20</v>
      </c>
      <c r="K26" s="5">
        <v>5</v>
      </c>
      <c r="L26" s="7">
        <v>2.5</v>
      </c>
      <c r="M26" s="6">
        <v>2.4500000000000002</v>
      </c>
      <c r="N26" s="6">
        <v>0.95</v>
      </c>
      <c r="O26" s="6">
        <v>0</v>
      </c>
      <c r="P26" s="6">
        <v>0</v>
      </c>
      <c r="Q26" s="6">
        <v>1.35</v>
      </c>
      <c r="R26" s="6">
        <v>0.98</v>
      </c>
      <c r="S26" s="6">
        <v>1.22</v>
      </c>
      <c r="T26" s="6">
        <v>0.71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12.4</v>
      </c>
      <c r="AA26" s="7">
        <v>138.19999999999999</v>
      </c>
      <c r="AB26" s="8">
        <f t="shared" si="3"/>
        <v>160.00964785335265</v>
      </c>
    </row>
    <row r="27" spans="1:28" x14ac:dyDescent="0.25">
      <c r="A27" s="9">
        <v>19</v>
      </c>
      <c r="B27" s="5">
        <v>107</v>
      </c>
      <c r="C27" s="70">
        <f t="shared" si="2"/>
        <v>29.722222222222221</v>
      </c>
      <c r="D27" s="19">
        <v>2.4500000000000002</v>
      </c>
      <c r="E27" s="22">
        <v>6.66</v>
      </c>
      <c r="F27" s="20">
        <v>1.58</v>
      </c>
      <c r="G27" s="6">
        <v>7.37</v>
      </c>
      <c r="H27" s="6">
        <v>6.55</v>
      </c>
      <c r="I27" s="6">
        <v>6.98</v>
      </c>
      <c r="J27" s="5">
        <v>20</v>
      </c>
      <c r="K27" s="5">
        <v>5</v>
      </c>
      <c r="L27" s="7">
        <v>2.5</v>
      </c>
      <c r="M27" s="6">
        <v>3.31</v>
      </c>
      <c r="N27" s="6">
        <v>0.9</v>
      </c>
      <c r="O27" s="6">
        <v>0</v>
      </c>
      <c r="P27" s="6">
        <v>0</v>
      </c>
      <c r="Q27" s="6">
        <v>1.27</v>
      </c>
      <c r="R27" s="6">
        <v>0.84</v>
      </c>
      <c r="S27" s="6">
        <v>1.1499999999999999</v>
      </c>
      <c r="T27" s="6">
        <v>0.61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12.45</v>
      </c>
      <c r="AA27" s="7">
        <v>138.19999999999999</v>
      </c>
      <c r="AB27" s="8">
        <f t="shared" si="3"/>
        <v>160.6548480463097</v>
      </c>
    </row>
    <row r="28" spans="1:28" x14ac:dyDescent="0.25">
      <c r="A28" s="9">
        <v>20</v>
      </c>
      <c r="B28" s="5">
        <v>82</v>
      </c>
      <c r="C28" s="70">
        <f t="shared" si="2"/>
        <v>22.777777777777779</v>
      </c>
      <c r="D28" s="19">
        <v>2.97</v>
      </c>
      <c r="E28" s="22">
        <v>4.78</v>
      </c>
      <c r="F28" s="20">
        <v>1.1499999999999999</v>
      </c>
      <c r="G28" s="6">
        <v>7.35</v>
      </c>
      <c r="H28" s="6">
        <v>6.53</v>
      </c>
      <c r="I28" s="6">
        <v>6.96</v>
      </c>
      <c r="J28" s="5">
        <v>20</v>
      </c>
      <c r="K28" s="5">
        <v>5</v>
      </c>
      <c r="L28" s="7">
        <v>2.5</v>
      </c>
      <c r="M28" s="6">
        <v>3.42</v>
      </c>
      <c r="N28" s="6">
        <v>0.82</v>
      </c>
      <c r="O28" s="6">
        <v>0</v>
      </c>
      <c r="P28" s="6">
        <v>0</v>
      </c>
      <c r="Q28" s="6">
        <v>1.1499999999999999</v>
      </c>
      <c r="R28" s="6">
        <v>0.77</v>
      </c>
      <c r="S28" s="6">
        <v>1.22</v>
      </c>
      <c r="T28" s="6">
        <v>0.65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17</v>
      </c>
      <c r="AA28" s="7">
        <v>138.19999999999999</v>
      </c>
      <c r="AB28" s="8">
        <f t="shared" si="3"/>
        <v>168.11384466956102</v>
      </c>
    </row>
    <row r="29" spans="1:28" x14ac:dyDescent="0.25">
      <c r="A29" s="9">
        <v>21</v>
      </c>
      <c r="B29" s="5">
        <v>80</v>
      </c>
      <c r="C29" s="70">
        <f t="shared" si="2"/>
        <v>22.222222222222221</v>
      </c>
      <c r="D29" s="19">
        <v>2.58</v>
      </c>
      <c r="E29" s="22">
        <v>5.16</v>
      </c>
      <c r="F29" s="20">
        <v>1.33</v>
      </c>
      <c r="G29" s="6">
        <v>7.31</v>
      </c>
      <c r="H29" s="6">
        <v>6.52</v>
      </c>
      <c r="I29" s="6">
        <v>6.95</v>
      </c>
      <c r="J29" s="5">
        <v>20</v>
      </c>
      <c r="K29" s="5">
        <v>5</v>
      </c>
      <c r="L29" s="7">
        <v>2.5</v>
      </c>
      <c r="M29" s="6">
        <v>3.65</v>
      </c>
      <c r="N29" s="6">
        <v>0.65</v>
      </c>
      <c r="O29" s="6">
        <v>0</v>
      </c>
      <c r="P29" s="6">
        <v>0</v>
      </c>
      <c r="Q29" s="6">
        <v>1</v>
      </c>
      <c r="R29" s="6">
        <v>0.7</v>
      </c>
      <c r="S29" s="6">
        <v>1.35</v>
      </c>
      <c r="T29" s="6">
        <v>0.68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17</v>
      </c>
      <c r="AA29" s="7">
        <v>138.19999999999999</v>
      </c>
      <c r="AB29" s="8">
        <f t="shared" si="3"/>
        <v>164.0135069946937</v>
      </c>
    </row>
    <row r="30" spans="1:28" x14ac:dyDescent="0.25">
      <c r="A30" s="9">
        <v>22</v>
      </c>
      <c r="B30" s="5">
        <v>75</v>
      </c>
      <c r="C30" s="70">
        <f t="shared" si="2"/>
        <v>20.833333333333332</v>
      </c>
      <c r="D30" s="19">
        <v>2.81</v>
      </c>
      <c r="E30" s="22">
        <v>4.4800000000000004</v>
      </c>
      <c r="F30" s="20">
        <v>1.1299999999999999</v>
      </c>
      <c r="G30" s="6">
        <v>7.3</v>
      </c>
      <c r="H30" s="6">
        <v>6.51</v>
      </c>
      <c r="I30" s="6">
        <v>7.06</v>
      </c>
      <c r="J30" s="5">
        <v>20</v>
      </c>
      <c r="K30" s="5">
        <v>5</v>
      </c>
      <c r="L30" s="7">
        <v>2.5</v>
      </c>
      <c r="M30" s="6">
        <v>2.89</v>
      </c>
      <c r="N30" s="6">
        <v>0.1</v>
      </c>
      <c r="O30" s="6">
        <v>0</v>
      </c>
      <c r="P30" s="6">
        <v>0</v>
      </c>
      <c r="Q30" s="6">
        <v>1.2</v>
      </c>
      <c r="R30" s="6">
        <v>0.84</v>
      </c>
      <c r="S30" s="6">
        <v>1.38</v>
      </c>
      <c r="T30" s="6">
        <v>0.74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14</v>
      </c>
      <c r="AA30" s="7">
        <v>138.19999999999999</v>
      </c>
      <c r="AB30" s="8">
        <f t="shared" si="3"/>
        <v>126.62807525325613</v>
      </c>
    </row>
    <row r="31" spans="1:28" x14ac:dyDescent="0.25">
      <c r="A31" s="9">
        <v>23</v>
      </c>
      <c r="B31" s="5">
        <v>75</v>
      </c>
      <c r="C31" s="70">
        <f t="shared" si="2"/>
        <v>20.833333333333332</v>
      </c>
      <c r="D31" s="19">
        <v>2.75</v>
      </c>
      <c r="E31" s="22">
        <v>3.73</v>
      </c>
      <c r="F31" s="20">
        <v>1.28</v>
      </c>
      <c r="G31" s="6">
        <v>7.27</v>
      </c>
      <c r="H31" s="6">
        <v>6.51</v>
      </c>
      <c r="I31" s="6">
        <v>7.08</v>
      </c>
      <c r="J31" s="5">
        <v>20</v>
      </c>
      <c r="K31" s="5">
        <v>5</v>
      </c>
      <c r="L31" s="7">
        <v>2.5</v>
      </c>
      <c r="M31" s="6">
        <v>2.84</v>
      </c>
      <c r="N31" s="6">
        <v>0.08</v>
      </c>
      <c r="O31" s="6">
        <v>0</v>
      </c>
      <c r="P31" s="6">
        <v>0</v>
      </c>
      <c r="Q31" s="6">
        <v>1.25</v>
      </c>
      <c r="R31" s="6">
        <v>0.92</v>
      </c>
      <c r="S31" s="6">
        <v>1.41</v>
      </c>
      <c r="T31" s="6">
        <v>0.72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14</v>
      </c>
      <c r="AA31" s="7">
        <v>138.19999999999999</v>
      </c>
      <c r="AB31" s="8">
        <f t="shared" si="3"/>
        <v>126.62807525325613</v>
      </c>
    </row>
    <row r="32" spans="1:28" x14ac:dyDescent="0.25">
      <c r="A32" s="9">
        <v>24</v>
      </c>
      <c r="B32" s="5">
        <v>75</v>
      </c>
      <c r="C32" s="70">
        <f t="shared" si="2"/>
        <v>20.833333333333332</v>
      </c>
      <c r="D32" s="19">
        <v>2.79</v>
      </c>
      <c r="E32" s="22">
        <v>4.3899999999999997</v>
      </c>
      <c r="F32" s="20">
        <v>1.55</v>
      </c>
      <c r="G32" s="6">
        <v>7.28</v>
      </c>
      <c r="H32" s="6">
        <v>6.67</v>
      </c>
      <c r="I32" s="6">
        <v>7.12</v>
      </c>
      <c r="J32" s="5">
        <v>20</v>
      </c>
      <c r="K32" s="5">
        <v>5</v>
      </c>
      <c r="L32" s="7">
        <v>2.5</v>
      </c>
      <c r="M32" s="6">
        <v>2.77</v>
      </c>
      <c r="N32" s="6">
        <v>0.04</v>
      </c>
      <c r="O32" s="6">
        <v>0</v>
      </c>
      <c r="P32" s="6">
        <v>0</v>
      </c>
      <c r="Q32" s="6">
        <v>1.35</v>
      </c>
      <c r="R32" s="6">
        <v>1.01</v>
      </c>
      <c r="S32" s="6">
        <v>1.44</v>
      </c>
      <c r="T32" s="6">
        <v>0.75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14</v>
      </c>
      <c r="AA32" s="7">
        <v>138.19999999999999</v>
      </c>
      <c r="AB32" s="8">
        <f t="shared" si="3"/>
        <v>126.62807525325613</v>
      </c>
    </row>
    <row r="33" spans="1:28" ht="3.95" customHeight="1" x14ac:dyDescent="0.25">
      <c r="A33" s="85">
        <v>6.47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73</v>
      </c>
      <c r="C34" s="17">
        <f>SMALL(C9:C32,1)</f>
        <v>20.277777777777779</v>
      </c>
      <c r="D34" s="18"/>
      <c r="E34" s="18"/>
      <c r="F34" s="18"/>
      <c r="G34" s="17">
        <f>SMALL(G9:G32,1)</f>
        <v>7.05</v>
      </c>
      <c r="H34" s="17">
        <f t="shared" ref="H34:T34" si="4">SMALL(H9:H32,1)</f>
        <v>6.51</v>
      </c>
      <c r="I34" s="17">
        <f t="shared" si="4"/>
        <v>6.92</v>
      </c>
      <c r="J34" s="17">
        <f t="shared" si="4"/>
        <v>20</v>
      </c>
      <c r="K34" s="17">
        <f t="shared" si="4"/>
        <v>5</v>
      </c>
      <c r="L34" s="17">
        <f t="shared" si="4"/>
        <v>2.5</v>
      </c>
      <c r="M34" s="17">
        <f t="shared" si="4"/>
        <v>1.94</v>
      </c>
      <c r="N34" s="17">
        <f t="shared" si="4"/>
        <v>0.04</v>
      </c>
      <c r="O34" s="17">
        <f t="shared" si="4"/>
        <v>0</v>
      </c>
      <c r="P34" s="17">
        <f t="shared" si="4"/>
        <v>0</v>
      </c>
      <c r="Q34" s="17">
        <f t="shared" si="4"/>
        <v>1</v>
      </c>
      <c r="R34" s="17">
        <f t="shared" si="4"/>
        <v>0.7</v>
      </c>
      <c r="S34" s="17">
        <f t="shared" si="4"/>
        <v>1.1499999999999999</v>
      </c>
      <c r="T34" s="17">
        <f t="shared" si="4"/>
        <v>0.61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90.916666666666671</v>
      </c>
      <c r="C35" s="17">
        <f>AVERAGE(C9:C32)</f>
        <v>25.254629629629633</v>
      </c>
      <c r="D35" s="18"/>
      <c r="E35" s="18"/>
      <c r="F35" s="18"/>
      <c r="G35" s="17">
        <f>AVERAGE(G9:G32)</f>
        <v>7.1683333333333339</v>
      </c>
      <c r="H35" s="17">
        <f t="shared" ref="H35:T35" si="5">AVERAGE(H9:H32)</f>
        <v>6.6933333333333325</v>
      </c>
      <c r="I35" s="17">
        <f t="shared" si="5"/>
        <v>7.0120833333333339</v>
      </c>
      <c r="J35" s="17">
        <f t="shared" si="5"/>
        <v>20</v>
      </c>
      <c r="K35" s="17">
        <f t="shared" si="5"/>
        <v>5</v>
      </c>
      <c r="L35" s="17">
        <f t="shared" si="5"/>
        <v>2.5</v>
      </c>
      <c r="M35" s="17">
        <f t="shared" si="5"/>
        <v>2.6890000000000005</v>
      </c>
      <c r="N35" s="17">
        <f t="shared" si="5"/>
        <v>0.57124999999999992</v>
      </c>
      <c r="O35" s="17">
        <f t="shared" si="5"/>
        <v>0</v>
      </c>
      <c r="P35" s="17">
        <f t="shared" si="5"/>
        <v>0</v>
      </c>
      <c r="Q35" s="17">
        <f t="shared" si="5"/>
        <v>1.2526666666666666</v>
      </c>
      <c r="R35" s="17">
        <f t="shared" si="5"/>
        <v>0.92162500000000014</v>
      </c>
      <c r="S35" s="17">
        <f t="shared" si="5"/>
        <v>1.3604166666666666</v>
      </c>
      <c r="T35" s="17">
        <f t="shared" si="5"/>
        <v>0.70874999999999988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107</v>
      </c>
      <c r="C36" s="17">
        <f>LARGE(C9:C32,1)</f>
        <v>29.722222222222221</v>
      </c>
      <c r="D36" s="18"/>
      <c r="E36" s="18"/>
      <c r="F36" s="18"/>
      <c r="G36" s="17">
        <f>LARGE(G9:G32,1)</f>
        <v>7.37</v>
      </c>
      <c r="H36" s="17">
        <f t="shared" ref="H36:T36" si="6">LARGE(H9:H32,1)</f>
        <v>6.9</v>
      </c>
      <c r="I36" s="17">
        <f t="shared" si="6"/>
        <v>7.12</v>
      </c>
      <c r="J36" s="17">
        <f t="shared" si="6"/>
        <v>20</v>
      </c>
      <c r="K36" s="17">
        <f t="shared" si="6"/>
        <v>5</v>
      </c>
      <c r="L36" s="17">
        <f t="shared" si="6"/>
        <v>2.5</v>
      </c>
      <c r="M36" s="17">
        <f t="shared" si="6"/>
        <v>3.65</v>
      </c>
      <c r="N36" s="17">
        <f t="shared" si="6"/>
        <v>1.07</v>
      </c>
      <c r="O36" s="17">
        <f t="shared" si="6"/>
        <v>0</v>
      </c>
      <c r="P36" s="17">
        <f t="shared" si="6"/>
        <v>0</v>
      </c>
      <c r="Q36" s="17">
        <f t="shared" si="6"/>
        <v>1.4</v>
      </c>
      <c r="R36" s="17">
        <f t="shared" si="6"/>
        <v>1.08</v>
      </c>
      <c r="S36" s="17">
        <f t="shared" si="6"/>
        <v>1.52</v>
      </c>
      <c r="T36" s="17">
        <f t="shared" si="6"/>
        <v>0.75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  <row r="52" spans="8:8" x14ac:dyDescent="0.25">
      <c r="H52" t="s">
        <v>49</v>
      </c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118" priority="7" stopIfTrue="1" operator="greaterThan">
      <formula>9</formula>
    </cfRule>
    <cfRule type="cellIs" dxfId="117" priority="8" stopIfTrue="1" operator="lessThan">
      <formula>6</formula>
    </cfRule>
  </conditionalFormatting>
  <conditionalFormatting sqref="L9:L32">
    <cfRule type="cellIs" dxfId="116" priority="1" stopIfTrue="1" operator="greaterThan">
      <formula>5</formula>
    </cfRule>
  </conditionalFormatting>
  <conditionalFormatting sqref="P9:P32">
    <cfRule type="cellIs" dxfId="115" priority="6" stopIfTrue="1" operator="greaterThan">
      <formula>0.5</formula>
    </cfRule>
  </conditionalFormatting>
  <conditionalFormatting sqref="R14:R32">
    <cfRule type="cellIs" dxfId="114" priority="24" stopIfTrue="1" operator="lessThan">
      <formula>0.5</formula>
    </cfRule>
    <cfRule type="cellIs" dxfId="113" priority="25" stopIfTrue="1" operator="greaterThan">
      <formula>2.5</formula>
    </cfRule>
  </conditionalFormatting>
  <conditionalFormatting sqref="S9:S32">
    <cfRule type="cellIs" dxfId="112" priority="9" stopIfTrue="1" operator="lessThan">
      <formula>0.5</formula>
    </cfRule>
    <cfRule type="cellIs" dxfId="111" priority="10" stopIfTrue="1" operator="greaterThan">
      <formula>2.5</formula>
    </cfRule>
  </conditionalFormatting>
  <conditionalFormatting sqref="T9:T32">
    <cfRule type="cellIs" dxfId="110" priority="11" stopIfTrue="1" operator="lessThan">
      <formula>0.6</formula>
    </cfRule>
    <cfRule type="cellIs" dxfId="109" priority="12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B41"/>
  <sheetViews>
    <sheetView showGridLines="0" topLeftCell="A7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45526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75</v>
      </c>
      <c r="C9" s="70">
        <f>B9/3.6</f>
        <v>20.833333333333332</v>
      </c>
      <c r="D9" s="19">
        <v>3.01</v>
      </c>
      <c r="E9" s="22">
        <v>4.17</v>
      </c>
      <c r="F9" s="20">
        <v>1.39</v>
      </c>
      <c r="G9" s="6">
        <v>7.27</v>
      </c>
      <c r="H9" s="6">
        <v>6.7</v>
      </c>
      <c r="I9" s="6">
        <v>7.13</v>
      </c>
      <c r="J9" s="5">
        <v>20</v>
      </c>
      <c r="K9" s="5">
        <v>5</v>
      </c>
      <c r="L9" s="7">
        <v>2.5</v>
      </c>
      <c r="M9" s="6">
        <v>2.79</v>
      </c>
      <c r="N9" s="6">
        <v>0</v>
      </c>
      <c r="O9" s="6">
        <v>0</v>
      </c>
      <c r="P9" s="6">
        <v>0</v>
      </c>
      <c r="Q9" s="6">
        <v>1.37</v>
      </c>
      <c r="R9" s="6">
        <v>1.04</v>
      </c>
      <c r="S9" s="6">
        <v>1.46</v>
      </c>
      <c r="T9" s="6">
        <v>0.77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14</v>
      </c>
      <c r="AA9" s="7">
        <v>138.19999999999999</v>
      </c>
      <c r="AB9" s="8">
        <f>IFERROR(Z9*C9*60/AA9,"/")</f>
        <v>126.62807525325613</v>
      </c>
    </row>
    <row r="10" spans="1:28" x14ac:dyDescent="0.25">
      <c r="A10" s="9">
        <v>2</v>
      </c>
      <c r="B10" s="5">
        <v>75</v>
      </c>
      <c r="C10" s="70">
        <f t="shared" ref="C10:C32" si="0">B10/3.6</f>
        <v>20.833333333333332</v>
      </c>
      <c r="D10" s="21">
        <v>3</v>
      </c>
      <c r="E10" s="21">
        <v>3.49</v>
      </c>
      <c r="F10" s="21">
        <v>1.27</v>
      </c>
      <c r="G10" s="6">
        <v>7.25</v>
      </c>
      <c r="H10" s="6">
        <v>6.7</v>
      </c>
      <c r="I10" s="6">
        <v>7.15</v>
      </c>
      <c r="J10" s="5">
        <v>15</v>
      </c>
      <c r="K10" s="5">
        <v>5</v>
      </c>
      <c r="L10" s="7">
        <v>2.5</v>
      </c>
      <c r="M10" s="6">
        <v>2.88</v>
      </c>
      <c r="N10" s="6">
        <v>0</v>
      </c>
      <c r="O10" s="6">
        <v>0</v>
      </c>
      <c r="P10" s="6">
        <v>0</v>
      </c>
      <c r="Q10" s="6">
        <v>1.39</v>
      </c>
      <c r="R10" s="6">
        <v>1.08</v>
      </c>
      <c r="S10" s="6">
        <v>1.46</v>
      </c>
      <c r="T10" s="6">
        <v>0.71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14</v>
      </c>
      <c r="AA10" s="7">
        <v>138.19999999999999</v>
      </c>
      <c r="AB10" s="8">
        <f t="shared" ref="AB10:AB32" si="1">IFERROR(Z10*C10*60/AA10,"/")</f>
        <v>126.62807525325613</v>
      </c>
    </row>
    <row r="11" spans="1:28" x14ac:dyDescent="0.25">
      <c r="A11" s="9">
        <v>3</v>
      </c>
      <c r="B11" s="5">
        <v>75</v>
      </c>
      <c r="C11" s="70">
        <f t="shared" si="0"/>
        <v>20.833333333333332</v>
      </c>
      <c r="D11" s="21">
        <v>2.93</v>
      </c>
      <c r="E11" s="21">
        <v>5.19</v>
      </c>
      <c r="F11" s="21">
        <v>1.55</v>
      </c>
      <c r="G11" s="6">
        <v>7.25</v>
      </c>
      <c r="H11" s="6">
        <v>6.72</v>
      </c>
      <c r="I11" s="6">
        <v>7.17</v>
      </c>
      <c r="J11" s="5">
        <v>15</v>
      </c>
      <c r="K11" s="5">
        <v>5</v>
      </c>
      <c r="L11" s="7">
        <v>2.5</v>
      </c>
      <c r="M11" s="6">
        <v>2.85</v>
      </c>
      <c r="N11" s="6">
        <v>0</v>
      </c>
      <c r="O11" s="6">
        <v>0</v>
      </c>
      <c r="P11" s="6">
        <v>0</v>
      </c>
      <c r="Q11" s="6">
        <v>1.42</v>
      </c>
      <c r="R11" s="6">
        <v>1.1200000000000001</v>
      </c>
      <c r="S11" s="6">
        <v>1.48</v>
      </c>
      <c r="T11" s="6">
        <v>0.77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14</v>
      </c>
      <c r="AA11" s="7">
        <v>138.19999999999999</v>
      </c>
      <c r="AB11" s="8">
        <f t="shared" si="1"/>
        <v>126.62807525325613</v>
      </c>
    </row>
    <row r="12" spans="1:28" x14ac:dyDescent="0.25">
      <c r="A12" s="9">
        <v>4</v>
      </c>
      <c r="B12" s="5">
        <v>75</v>
      </c>
      <c r="C12" s="70">
        <f t="shared" si="0"/>
        <v>20.833333333333332</v>
      </c>
      <c r="D12" s="21">
        <v>3.06</v>
      </c>
      <c r="E12" s="21">
        <v>5.86</v>
      </c>
      <c r="F12" s="21">
        <v>1.35</v>
      </c>
      <c r="G12" s="6">
        <v>7.17</v>
      </c>
      <c r="H12" s="6">
        <v>6.7</v>
      </c>
      <c r="I12" s="6">
        <v>7.18</v>
      </c>
      <c r="J12" s="5">
        <v>15</v>
      </c>
      <c r="K12" s="5">
        <v>5</v>
      </c>
      <c r="L12" s="7">
        <v>2.5</v>
      </c>
      <c r="M12" s="6">
        <v>2.5499999999999998</v>
      </c>
      <c r="N12" s="6">
        <v>0</v>
      </c>
      <c r="O12" s="6">
        <v>0</v>
      </c>
      <c r="P12" s="6">
        <v>0</v>
      </c>
      <c r="Q12" s="6">
        <v>1.56</v>
      </c>
      <c r="R12" s="6">
        <v>1.18</v>
      </c>
      <c r="S12" s="6">
        <v>1.46</v>
      </c>
      <c r="T12" s="6">
        <v>0.79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14</v>
      </c>
      <c r="AA12" s="7">
        <v>138.19999999999999</v>
      </c>
      <c r="AB12" s="8">
        <f t="shared" si="1"/>
        <v>126.62807525325613</v>
      </c>
    </row>
    <row r="13" spans="1:28" x14ac:dyDescent="0.25">
      <c r="A13" s="9">
        <v>5</v>
      </c>
      <c r="B13" s="5">
        <v>75</v>
      </c>
      <c r="C13" s="70">
        <f t="shared" si="0"/>
        <v>20.833333333333332</v>
      </c>
      <c r="D13" s="21">
        <v>3.02</v>
      </c>
      <c r="E13" s="21">
        <v>5.48</v>
      </c>
      <c r="F13" s="21">
        <v>1.17</v>
      </c>
      <c r="G13" s="6">
        <v>7.14</v>
      </c>
      <c r="H13" s="6">
        <v>6.68</v>
      </c>
      <c r="I13" s="6">
        <v>7.19</v>
      </c>
      <c r="J13" s="5">
        <v>15</v>
      </c>
      <c r="K13" s="5">
        <v>5</v>
      </c>
      <c r="L13" s="7">
        <v>2.5</v>
      </c>
      <c r="M13" s="6">
        <v>2.31</v>
      </c>
      <c r="N13" s="6">
        <v>0</v>
      </c>
      <c r="O13" s="6">
        <v>0</v>
      </c>
      <c r="P13" s="6">
        <v>0</v>
      </c>
      <c r="Q13" s="6">
        <v>1.78</v>
      </c>
      <c r="R13" s="6">
        <v>1.3</v>
      </c>
      <c r="S13" s="6">
        <v>1.41</v>
      </c>
      <c r="T13" s="6">
        <v>0.8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16</v>
      </c>
      <c r="AA13" s="7">
        <v>164.2</v>
      </c>
      <c r="AB13" s="8">
        <f t="shared" si="1"/>
        <v>121.8026796589525</v>
      </c>
    </row>
    <row r="14" spans="1:28" x14ac:dyDescent="0.25">
      <c r="A14" s="9">
        <v>6</v>
      </c>
      <c r="B14" s="5">
        <v>75</v>
      </c>
      <c r="C14" s="70">
        <f t="shared" si="0"/>
        <v>20.833333333333332</v>
      </c>
      <c r="D14" s="19">
        <v>2.89</v>
      </c>
      <c r="E14" s="22">
        <v>4.51</v>
      </c>
      <c r="F14" s="20">
        <v>1.1200000000000001</v>
      </c>
      <c r="G14" s="6">
        <v>7.15</v>
      </c>
      <c r="H14" s="6">
        <v>6.69</v>
      </c>
      <c r="I14" s="6">
        <v>7.2</v>
      </c>
      <c r="J14" s="5">
        <v>15</v>
      </c>
      <c r="K14" s="5">
        <v>5</v>
      </c>
      <c r="L14" s="7">
        <v>2.5</v>
      </c>
      <c r="M14" s="6">
        <v>2.21</v>
      </c>
      <c r="N14" s="6">
        <v>0.44</v>
      </c>
      <c r="O14" s="6">
        <v>0</v>
      </c>
      <c r="P14" s="6">
        <v>0</v>
      </c>
      <c r="Q14" s="6">
        <v>1.91</v>
      </c>
      <c r="R14" s="6">
        <v>1.52</v>
      </c>
      <c r="S14" s="6">
        <v>1.83</v>
      </c>
      <c r="T14" s="6">
        <v>0.74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16</v>
      </c>
      <c r="AA14" s="7">
        <v>164.2</v>
      </c>
      <c r="AB14" s="8">
        <f t="shared" si="1"/>
        <v>121.8026796589525</v>
      </c>
    </row>
    <row r="15" spans="1:28" x14ac:dyDescent="0.25">
      <c r="A15" s="9">
        <v>7</v>
      </c>
      <c r="B15" s="5">
        <v>75</v>
      </c>
      <c r="C15" s="70">
        <f t="shared" si="0"/>
        <v>20.833333333333332</v>
      </c>
      <c r="D15" s="19">
        <v>2.72</v>
      </c>
      <c r="E15" s="22">
        <v>4.0199999999999996</v>
      </c>
      <c r="F15" s="20">
        <v>1.1499999999999999</v>
      </c>
      <c r="G15" s="6">
        <v>7.1</v>
      </c>
      <c r="H15" s="6">
        <v>6.7</v>
      </c>
      <c r="I15" s="6">
        <v>7.21</v>
      </c>
      <c r="J15" s="5">
        <v>15</v>
      </c>
      <c r="K15" s="5">
        <v>5</v>
      </c>
      <c r="L15" s="7">
        <v>2.5</v>
      </c>
      <c r="M15" s="6">
        <v>2.15</v>
      </c>
      <c r="N15" s="6">
        <v>0.52</v>
      </c>
      <c r="O15" s="6">
        <v>0</v>
      </c>
      <c r="P15" s="6">
        <v>0</v>
      </c>
      <c r="Q15" s="6">
        <v>1.51</v>
      </c>
      <c r="R15" s="6">
        <v>1.41</v>
      </c>
      <c r="S15" s="6">
        <v>1.7</v>
      </c>
      <c r="T15" s="6">
        <v>0.71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16</v>
      </c>
      <c r="AA15" s="7">
        <v>164.2</v>
      </c>
      <c r="AB15" s="8">
        <f t="shared" si="1"/>
        <v>121.8026796589525</v>
      </c>
    </row>
    <row r="16" spans="1:28" x14ac:dyDescent="0.25">
      <c r="A16" s="9">
        <v>8</v>
      </c>
      <c r="B16" s="5">
        <v>75</v>
      </c>
      <c r="C16" s="70">
        <f t="shared" si="0"/>
        <v>20.833333333333332</v>
      </c>
      <c r="D16" s="19">
        <v>2.2200000000000002</v>
      </c>
      <c r="E16" s="22">
        <v>5</v>
      </c>
      <c r="F16" s="20">
        <v>1.59</v>
      </c>
      <c r="G16" s="6">
        <v>7.15</v>
      </c>
      <c r="H16" s="6">
        <v>6.71</v>
      </c>
      <c r="I16" s="6">
        <v>7.24</v>
      </c>
      <c r="J16" s="5">
        <v>15</v>
      </c>
      <c r="K16" s="5">
        <v>5</v>
      </c>
      <c r="L16" s="7">
        <v>2.5</v>
      </c>
      <c r="M16" s="6">
        <v>2.19</v>
      </c>
      <c r="N16" s="6">
        <v>0.88</v>
      </c>
      <c r="O16" s="6">
        <v>0</v>
      </c>
      <c r="P16" s="6">
        <v>0</v>
      </c>
      <c r="Q16" s="6">
        <v>1.49</v>
      </c>
      <c r="R16" s="6">
        <v>1.32</v>
      </c>
      <c r="S16" s="6">
        <v>1.74</v>
      </c>
      <c r="T16" s="6">
        <v>0.69</v>
      </c>
      <c r="U16" s="30">
        <v>0.216</v>
      </c>
      <c r="V16" s="5">
        <v>36</v>
      </c>
      <c r="W16" s="5">
        <v>1020</v>
      </c>
      <c r="X16" s="5">
        <v>6</v>
      </c>
      <c r="Y16" s="5">
        <v>2</v>
      </c>
      <c r="Z16" s="6">
        <v>16</v>
      </c>
      <c r="AA16" s="7">
        <v>164.2</v>
      </c>
      <c r="AB16" s="8">
        <f t="shared" si="1"/>
        <v>121.8026796589525</v>
      </c>
    </row>
    <row r="17" spans="1:28" x14ac:dyDescent="0.25">
      <c r="A17" s="9">
        <v>9</v>
      </c>
      <c r="B17" s="5">
        <v>114</v>
      </c>
      <c r="C17" s="70">
        <f t="shared" si="0"/>
        <v>31.666666666666664</v>
      </c>
      <c r="D17" s="19">
        <v>2.02</v>
      </c>
      <c r="E17" s="22">
        <v>6.05</v>
      </c>
      <c r="F17" s="20">
        <v>1.62</v>
      </c>
      <c r="G17" s="6">
        <v>7.09</v>
      </c>
      <c r="H17" s="6">
        <v>6.71</v>
      </c>
      <c r="I17" s="6">
        <v>7.2</v>
      </c>
      <c r="J17" s="5">
        <v>15</v>
      </c>
      <c r="K17" s="5">
        <v>5</v>
      </c>
      <c r="L17" s="7">
        <v>2.5</v>
      </c>
      <c r="M17" s="6">
        <v>2.92</v>
      </c>
      <c r="N17" s="6">
        <v>0.86</v>
      </c>
      <c r="O17" s="6">
        <v>0</v>
      </c>
      <c r="P17" s="6">
        <v>0</v>
      </c>
      <c r="Q17" s="6">
        <v>1.54</v>
      </c>
      <c r="R17" s="6">
        <v>1.35</v>
      </c>
      <c r="S17" s="6">
        <v>1.77</v>
      </c>
      <c r="T17" s="6">
        <v>0.7</v>
      </c>
      <c r="U17" s="30">
        <v>0.216</v>
      </c>
      <c r="V17" s="5">
        <v>36</v>
      </c>
      <c r="W17" s="5">
        <v>1020</v>
      </c>
      <c r="X17" s="5">
        <v>6</v>
      </c>
      <c r="Y17" s="5">
        <v>2</v>
      </c>
      <c r="Z17" s="6">
        <v>16</v>
      </c>
      <c r="AA17" s="7">
        <v>164.2</v>
      </c>
      <c r="AB17" s="8">
        <f t="shared" si="1"/>
        <v>185.1400730816078</v>
      </c>
    </row>
    <row r="18" spans="1:28" x14ac:dyDescent="0.25">
      <c r="A18" s="9">
        <v>10</v>
      </c>
      <c r="B18" s="5">
        <v>114</v>
      </c>
      <c r="C18" s="70">
        <f t="shared" si="0"/>
        <v>31.666666666666664</v>
      </c>
      <c r="D18" s="19">
        <v>2.08</v>
      </c>
      <c r="E18" s="22">
        <v>6.17</v>
      </c>
      <c r="F18" s="20">
        <v>1.41</v>
      </c>
      <c r="G18" s="6">
        <v>7.13</v>
      </c>
      <c r="H18" s="6">
        <v>6.76</v>
      </c>
      <c r="I18" s="6">
        <v>7.26</v>
      </c>
      <c r="J18" s="5">
        <v>15</v>
      </c>
      <c r="K18" s="5">
        <v>5</v>
      </c>
      <c r="L18" s="7">
        <v>2.5</v>
      </c>
      <c r="M18" s="6">
        <v>2.58</v>
      </c>
      <c r="N18" s="6">
        <v>0.87</v>
      </c>
      <c r="O18" s="6">
        <v>0</v>
      </c>
      <c r="P18" s="6">
        <v>0</v>
      </c>
      <c r="Q18" s="6">
        <v>1.36</v>
      </c>
      <c r="R18" s="6">
        <v>1.2</v>
      </c>
      <c r="S18" s="6">
        <v>1.65</v>
      </c>
      <c r="T18" s="6">
        <v>0.68</v>
      </c>
      <c r="U18" s="30">
        <v>0.216</v>
      </c>
      <c r="V18" s="5">
        <v>36</v>
      </c>
      <c r="W18" s="5">
        <v>1020</v>
      </c>
      <c r="X18" s="5">
        <v>6</v>
      </c>
      <c r="Y18" s="5">
        <v>2</v>
      </c>
      <c r="Z18" s="6">
        <v>16</v>
      </c>
      <c r="AA18" s="7">
        <v>164.2</v>
      </c>
      <c r="AB18" s="8">
        <f t="shared" si="1"/>
        <v>185.1400730816078</v>
      </c>
    </row>
    <row r="19" spans="1:28" x14ac:dyDescent="0.25">
      <c r="A19" s="9">
        <v>11</v>
      </c>
      <c r="B19" s="5">
        <v>114</v>
      </c>
      <c r="C19" s="70">
        <f t="shared" si="0"/>
        <v>31.666666666666664</v>
      </c>
      <c r="D19" s="19">
        <v>2.31</v>
      </c>
      <c r="E19" s="22">
        <v>4.55</v>
      </c>
      <c r="F19" s="20">
        <v>1.2</v>
      </c>
      <c r="G19" s="6">
        <v>7.21</v>
      </c>
      <c r="H19" s="6">
        <v>6.7</v>
      </c>
      <c r="I19" s="6">
        <v>7.2</v>
      </c>
      <c r="J19" s="5">
        <v>15</v>
      </c>
      <c r="K19" s="5">
        <v>5</v>
      </c>
      <c r="L19" s="7">
        <v>2.5</v>
      </c>
      <c r="M19" s="6">
        <v>2.78</v>
      </c>
      <c r="N19" s="6">
        <v>0.87</v>
      </c>
      <c r="O19" s="6">
        <v>0</v>
      </c>
      <c r="P19" s="6">
        <v>0</v>
      </c>
      <c r="Q19" s="6">
        <v>1.3</v>
      </c>
      <c r="R19" s="6">
        <v>1.1000000000000001</v>
      </c>
      <c r="S19" s="6">
        <v>1.54</v>
      </c>
      <c r="T19" s="6">
        <v>0.73</v>
      </c>
      <c r="U19" s="30">
        <v>0.216</v>
      </c>
      <c r="V19" s="5">
        <v>36</v>
      </c>
      <c r="W19" s="5">
        <v>1020</v>
      </c>
      <c r="X19" s="5">
        <v>6</v>
      </c>
      <c r="Y19" s="5">
        <v>2</v>
      </c>
      <c r="Z19" s="6">
        <v>16</v>
      </c>
      <c r="AA19" s="7">
        <v>164.2</v>
      </c>
      <c r="AB19" s="8">
        <f t="shared" si="1"/>
        <v>185.1400730816078</v>
      </c>
    </row>
    <row r="20" spans="1:28" x14ac:dyDescent="0.25">
      <c r="A20" s="9">
        <v>12</v>
      </c>
      <c r="B20" s="5">
        <v>114</v>
      </c>
      <c r="C20" s="70">
        <f t="shared" si="0"/>
        <v>31.666666666666664</v>
      </c>
      <c r="D20" s="19">
        <v>2.14</v>
      </c>
      <c r="E20" s="22">
        <v>4.28</v>
      </c>
      <c r="F20" s="20">
        <v>1.52</v>
      </c>
      <c r="G20" s="6">
        <v>7.18</v>
      </c>
      <c r="H20" s="6">
        <v>6.69</v>
      </c>
      <c r="I20" s="6">
        <v>7.22</v>
      </c>
      <c r="J20" s="5">
        <v>15</v>
      </c>
      <c r="K20" s="5">
        <v>5</v>
      </c>
      <c r="L20" s="7">
        <v>2.5</v>
      </c>
      <c r="M20" s="6">
        <v>2.2599999999999998</v>
      </c>
      <c r="N20" s="6">
        <v>1.23</v>
      </c>
      <c r="O20" s="6">
        <v>0</v>
      </c>
      <c r="P20" s="6">
        <v>0</v>
      </c>
      <c r="Q20" s="6">
        <v>1.33</v>
      </c>
      <c r="R20" s="6">
        <v>1.1299999999999999</v>
      </c>
      <c r="S20" s="6">
        <v>1.48</v>
      </c>
      <c r="T20" s="6">
        <v>0.78</v>
      </c>
      <c r="U20" s="30">
        <v>0.216</v>
      </c>
      <c r="V20" s="5">
        <v>36</v>
      </c>
      <c r="W20" s="5">
        <v>1020</v>
      </c>
      <c r="X20" s="5">
        <v>6</v>
      </c>
      <c r="Y20" s="5">
        <v>2</v>
      </c>
      <c r="Z20" s="6">
        <v>16</v>
      </c>
      <c r="AA20" s="7">
        <v>164.2</v>
      </c>
      <c r="AB20" s="8">
        <f t="shared" si="1"/>
        <v>185.1400730816078</v>
      </c>
    </row>
    <row r="21" spans="1:28" x14ac:dyDescent="0.25">
      <c r="A21" s="9">
        <v>13</v>
      </c>
      <c r="B21" s="5">
        <v>114</v>
      </c>
      <c r="C21" s="70">
        <f t="shared" si="0"/>
        <v>31.666666666666664</v>
      </c>
      <c r="D21" s="19">
        <v>2.02</v>
      </c>
      <c r="E21" s="22">
        <v>4.5999999999999996</v>
      </c>
      <c r="F21" s="20">
        <v>1.58</v>
      </c>
      <c r="G21" s="6">
        <v>7.21</v>
      </c>
      <c r="H21" s="6">
        <v>6.66</v>
      </c>
      <c r="I21" s="6">
        <v>7.2</v>
      </c>
      <c r="J21" s="5">
        <v>15</v>
      </c>
      <c r="K21" s="5">
        <v>5</v>
      </c>
      <c r="L21" s="7">
        <v>2.5</v>
      </c>
      <c r="M21" s="6">
        <v>2.5099999999999998</v>
      </c>
      <c r="N21" s="6">
        <v>0.9</v>
      </c>
      <c r="O21" s="6">
        <v>0</v>
      </c>
      <c r="P21" s="6">
        <v>0</v>
      </c>
      <c r="Q21" s="6">
        <v>1.1000000000000001</v>
      </c>
      <c r="R21" s="6">
        <v>0.84</v>
      </c>
      <c r="S21" s="6">
        <v>1.32</v>
      </c>
      <c r="T21" s="6">
        <v>0.75</v>
      </c>
      <c r="U21" s="30">
        <v>0.216</v>
      </c>
      <c r="V21" s="5">
        <v>36</v>
      </c>
      <c r="W21" s="5">
        <v>1020</v>
      </c>
      <c r="X21" s="5">
        <v>6</v>
      </c>
      <c r="Y21" s="5">
        <v>2</v>
      </c>
      <c r="Z21" s="6">
        <v>16</v>
      </c>
      <c r="AA21" s="7">
        <v>164.2</v>
      </c>
      <c r="AB21" s="8">
        <f>IFERROR(Z23*C21*60/AA21,"/")</f>
        <v>185.1400730816078</v>
      </c>
    </row>
    <row r="22" spans="1:28" x14ac:dyDescent="0.25">
      <c r="A22" s="9">
        <v>14</v>
      </c>
      <c r="B22" s="5">
        <v>114</v>
      </c>
      <c r="C22" s="70">
        <f t="shared" si="0"/>
        <v>31.666666666666664</v>
      </c>
      <c r="D22" s="19">
        <v>2.41</v>
      </c>
      <c r="E22" s="22">
        <v>3.09</v>
      </c>
      <c r="F22" s="20">
        <v>1.3</v>
      </c>
      <c r="G22" s="6">
        <v>7.16</v>
      </c>
      <c r="H22" s="6">
        <v>6.7</v>
      </c>
      <c r="I22" s="6">
        <v>7.18</v>
      </c>
      <c r="J22" s="5">
        <v>15</v>
      </c>
      <c r="K22" s="5">
        <v>5</v>
      </c>
      <c r="L22" s="7">
        <v>2.5</v>
      </c>
      <c r="M22" s="6">
        <v>2.36</v>
      </c>
      <c r="N22" s="6">
        <v>0.88</v>
      </c>
      <c r="O22" s="6">
        <v>0</v>
      </c>
      <c r="P22" s="6">
        <v>0</v>
      </c>
      <c r="Q22" s="6">
        <v>1.21</v>
      </c>
      <c r="R22" s="6">
        <v>0.88</v>
      </c>
      <c r="S22" s="6">
        <v>1.39</v>
      </c>
      <c r="T22" s="6">
        <v>0.72</v>
      </c>
      <c r="U22" s="30">
        <v>0.216</v>
      </c>
      <c r="V22" s="5">
        <v>36</v>
      </c>
      <c r="W22" s="5">
        <v>1020</v>
      </c>
      <c r="X22" s="5">
        <v>8</v>
      </c>
      <c r="Y22" s="5">
        <v>3</v>
      </c>
      <c r="Z22" s="6">
        <v>16</v>
      </c>
      <c r="AA22" s="7">
        <v>164.2</v>
      </c>
      <c r="AB22" s="8">
        <f t="shared" si="1"/>
        <v>185.1400730816078</v>
      </c>
    </row>
    <row r="23" spans="1:28" x14ac:dyDescent="0.25">
      <c r="A23" s="9">
        <v>15</v>
      </c>
      <c r="B23" s="5">
        <v>120</v>
      </c>
      <c r="C23" s="70">
        <f t="shared" si="0"/>
        <v>33.333333333333336</v>
      </c>
      <c r="D23" s="19">
        <v>2.31</v>
      </c>
      <c r="E23" s="22">
        <v>3.97</v>
      </c>
      <c r="F23" s="20">
        <v>1.39</v>
      </c>
      <c r="G23" s="6">
        <v>7.12</v>
      </c>
      <c r="H23" s="6">
        <v>6.69</v>
      </c>
      <c r="I23" s="6">
        <v>7.22</v>
      </c>
      <c r="J23" s="5">
        <v>15</v>
      </c>
      <c r="K23" s="5">
        <v>5</v>
      </c>
      <c r="L23" s="7">
        <v>2.5</v>
      </c>
      <c r="M23" s="6">
        <v>2.41</v>
      </c>
      <c r="N23" s="6">
        <v>0.94</v>
      </c>
      <c r="O23" s="6">
        <v>0</v>
      </c>
      <c r="P23" s="6">
        <v>0</v>
      </c>
      <c r="Q23" s="6">
        <v>1.36</v>
      </c>
      <c r="R23" s="6">
        <v>0.95</v>
      </c>
      <c r="S23" s="6">
        <v>1.52</v>
      </c>
      <c r="T23" s="6">
        <v>0.73</v>
      </c>
      <c r="U23" s="30">
        <v>0.216</v>
      </c>
      <c r="V23" s="5">
        <v>36</v>
      </c>
      <c r="W23" s="5">
        <v>1020</v>
      </c>
      <c r="X23" s="5">
        <v>8</v>
      </c>
      <c r="Y23" s="5">
        <v>3</v>
      </c>
      <c r="Z23" s="6">
        <v>16</v>
      </c>
      <c r="AA23" s="7">
        <v>164.2</v>
      </c>
      <c r="AB23" s="8" t="str">
        <f>IFERROR(#REF!*C23*60/AA23,"/")</f>
        <v>/</v>
      </c>
    </row>
    <row r="24" spans="1:28" x14ac:dyDescent="0.25">
      <c r="A24" s="9">
        <v>16</v>
      </c>
      <c r="B24" s="5">
        <v>120</v>
      </c>
      <c r="C24" s="70">
        <f t="shared" si="0"/>
        <v>33.333333333333336</v>
      </c>
      <c r="D24" s="19">
        <v>2.09</v>
      </c>
      <c r="E24" s="22">
        <v>4.5999999999999996</v>
      </c>
      <c r="F24" s="20">
        <v>1.57</v>
      </c>
      <c r="G24" s="6">
        <v>7.16</v>
      </c>
      <c r="H24" s="6">
        <v>6.7</v>
      </c>
      <c r="I24" s="6">
        <v>7.23</v>
      </c>
      <c r="J24" s="5">
        <v>15</v>
      </c>
      <c r="K24" s="5">
        <v>5</v>
      </c>
      <c r="L24" s="7">
        <v>2.5</v>
      </c>
      <c r="M24" s="6">
        <v>2.39</v>
      </c>
      <c r="N24" s="6">
        <v>1.0900000000000001</v>
      </c>
      <c r="O24" s="6">
        <v>0</v>
      </c>
      <c r="P24" s="6">
        <v>0</v>
      </c>
      <c r="Q24" s="6">
        <v>1.47</v>
      </c>
      <c r="R24" s="6">
        <v>0.98</v>
      </c>
      <c r="S24" s="6">
        <v>1.5</v>
      </c>
      <c r="T24" s="6">
        <v>0.75</v>
      </c>
      <c r="U24" s="30">
        <v>0.216</v>
      </c>
      <c r="V24" s="5">
        <v>36</v>
      </c>
      <c r="W24" s="5">
        <v>1020</v>
      </c>
      <c r="X24" s="5">
        <v>8</v>
      </c>
      <c r="Y24" s="5">
        <v>3</v>
      </c>
      <c r="Z24" s="6">
        <v>16</v>
      </c>
      <c r="AA24" s="7">
        <v>164.2</v>
      </c>
      <c r="AB24" s="8">
        <f t="shared" si="1"/>
        <v>194.88428745432404</v>
      </c>
    </row>
    <row r="25" spans="1:28" x14ac:dyDescent="0.25">
      <c r="A25" s="9">
        <v>17</v>
      </c>
      <c r="B25" s="5">
        <v>120</v>
      </c>
      <c r="C25" s="70">
        <f t="shared" si="0"/>
        <v>33.333333333333336</v>
      </c>
      <c r="D25" s="19">
        <v>2.5099999999999998</v>
      </c>
      <c r="E25" s="22">
        <v>4.8</v>
      </c>
      <c r="F25" s="20">
        <v>1.27</v>
      </c>
      <c r="G25" s="6">
        <v>7.23</v>
      </c>
      <c r="H25" s="6">
        <v>6.68</v>
      </c>
      <c r="I25" s="6">
        <v>7.2</v>
      </c>
      <c r="J25" s="5">
        <v>15</v>
      </c>
      <c r="K25" s="5">
        <v>5</v>
      </c>
      <c r="L25" s="7">
        <v>2.5</v>
      </c>
      <c r="M25" s="6">
        <v>2.16</v>
      </c>
      <c r="N25" s="6">
        <v>0.97</v>
      </c>
      <c r="O25" s="6">
        <v>0</v>
      </c>
      <c r="P25" s="6">
        <v>0</v>
      </c>
      <c r="Q25" s="6">
        <v>1.7</v>
      </c>
      <c r="R25" s="6">
        <v>1.36</v>
      </c>
      <c r="S25" s="6">
        <v>1.87</v>
      </c>
      <c r="T25" s="6">
        <v>0.7</v>
      </c>
      <c r="U25" s="30">
        <v>0.216</v>
      </c>
      <c r="V25" s="5">
        <v>36</v>
      </c>
      <c r="W25" s="5">
        <v>1020</v>
      </c>
      <c r="X25" s="5">
        <v>8</v>
      </c>
      <c r="Y25" s="5">
        <v>3</v>
      </c>
      <c r="Z25" s="6">
        <v>16</v>
      </c>
      <c r="AA25" s="7">
        <v>164.2</v>
      </c>
      <c r="AB25" s="8">
        <f t="shared" si="1"/>
        <v>194.88428745432404</v>
      </c>
    </row>
    <row r="26" spans="1:28" x14ac:dyDescent="0.25">
      <c r="A26" s="9">
        <v>18</v>
      </c>
      <c r="B26" s="5">
        <v>120</v>
      </c>
      <c r="C26" s="70">
        <f t="shared" si="0"/>
        <v>33.333333333333336</v>
      </c>
      <c r="D26" s="19">
        <v>2.89</v>
      </c>
      <c r="E26" s="22">
        <v>3.24</v>
      </c>
      <c r="F26" s="20">
        <v>1.1100000000000001</v>
      </c>
      <c r="G26" s="6">
        <v>7.1</v>
      </c>
      <c r="H26" s="6">
        <v>6.69</v>
      </c>
      <c r="I26" s="6">
        <v>7.26</v>
      </c>
      <c r="J26" s="5">
        <v>15</v>
      </c>
      <c r="K26" s="5">
        <v>5</v>
      </c>
      <c r="L26" s="7">
        <v>2.5</v>
      </c>
      <c r="M26" s="6">
        <v>2.15</v>
      </c>
      <c r="N26" s="6">
        <v>0.89</v>
      </c>
      <c r="O26" s="6">
        <v>0</v>
      </c>
      <c r="P26" s="6">
        <v>0</v>
      </c>
      <c r="Q26" s="6">
        <v>1.5</v>
      </c>
      <c r="R26" s="6">
        <v>1.1200000000000001</v>
      </c>
      <c r="S26" s="6">
        <v>1.66</v>
      </c>
      <c r="T26" s="6">
        <v>0.71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16</v>
      </c>
      <c r="AA26" s="7">
        <v>164.2</v>
      </c>
      <c r="AB26" s="8">
        <f t="shared" si="1"/>
        <v>194.88428745432404</v>
      </c>
    </row>
    <row r="27" spans="1:28" x14ac:dyDescent="0.25">
      <c r="A27" s="9">
        <v>19</v>
      </c>
      <c r="B27" s="5">
        <v>120</v>
      </c>
      <c r="C27" s="70">
        <f t="shared" si="0"/>
        <v>33.333333333333336</v>
      </c>
      <c r="D27" s="72">
        <v>2.7</v>
      </c>
      <c r="E27" s="73">
        <v>3.28</v>
      </c>
      <c r="F27" s="74">
        <v>1.32</v>
      </c>
      <c r="G27" s="6">
        <v>7.14</v>
      </c>
      <c r="H27" s="6">
        <v>6.98</v>
      </c>
      <c r="I27" s="6">
        <v>7.29</v>
      </c>
      <c r="J27" s="5">
        <v>15</v>
      </c>
      <c r="K27" s="5">
        <v>5</v>
      </c>
      <c r="L27" s="7">
        <v>2.5</v>
      </c>
      <c r="M27" s="6">
        <v>2.83</v>
      </c>
      <c r="N27" s="6">
        <v>0.89</v>
      </c>
      <c r="O27" s="6">
        <v>0</v>
      </c>
      <c r="P27" s="6">
        <v>0</v>
      </c>
      <c r="Q27" s="6">
        <v>0.86</v>
      </c>
      <c r="R27" s="6">
        <v>0.6</v>
      </c>
      <c r="S27" s="6">
        <v>1.28</v>
      </c>
      <c r="T27" s="6">
        <v>0.65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16</v>
      </c>
      <c r="AA27" s="7">
        <v>164.2</v>
      </c>
      <c r="AB27" s="8">
        <f t="shared" si="1"/>
        <v>194.88428745432404</v>
      </c>
    </row>
    <row r="28" spans="1:28" x14ac:dyDescent="0.25">
      <c r="A28" s="9">
        <v>20</v>
      </c>
      <c r="B28" s="5">
        <v>110</v>
      </c>
      <c r="C28" s="70">
        <f t="shared" si="0"/>
        <v>30.555555555555554</v>
      </c>
      <c r="D28" s="72">
        <v>2.54</v>
      </c>
      <c r="E28" s="73">
        <v>3.74</v>
      </c>
      <c r="F28" s="74">
        <v>1.56</v>
      </c>
      <c r="G28" s="6">
        <v>6.99</v>
      </c>
      <c r="H28" s="6">
        <v>6.77</v>
      </c>
      <c r="I28" s="6">
        <v>7.29</v>
      </c>
      <c r="J28" s="5">
        <v>15</v>
      </c>
      <c r="K28" s="5">
        <v>5</v>
      </c>
      <c r="L28" s="7">
        <v>2.5</v>
      </c>
      <c r="M28" s="6">
        <v>3.33</v>
      </c>
      <c r="N28" s="6">
        <v>0.91</v>
      </c>
      <c r="O28" s="6">
        <v>0</v>
      </c>
      <c r="P28" s="6">
        <v>0</v>
      </c>
      <c r="Q28" s="6">
        <v>1.06</v>
      </c>
      <c r="R28" s="6">
        <v>0.65</v>
      </c>
      <c r="S28" s="6">
        <v>1.39</v>
      </c>
      <c r="T28" s="6">
        <v>0.73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17.02</v>
      </c>
      <c r="AA28" s="7">
        <v>164.2</v>
      </c>
      <c r="AB28" s="8">
        <f t="shared" si="1"/>
        <v>190.03248071457574</v>
      </c>
    </row>
    <row r="29" spans="1:28" x14ac:dyDescent="0.25">
      <c r="A29" s="9">
        <v>21</v>
      </c>
      <c r="B29" s="5">
        <v>70</v>
      </c>
      <c r="C29" s="70">
        <f t="shared" si="0"/>
        <v>19.444444444444443</v>
      </c>
      <c r="D29" s="72">
        <v>2.2599999999999998</v>
      </c>
      <c r="E29" s="73">
        <v>4.8899999999999997</v>
      </c>
      <c r="F29" s="74">
        <v>1.63</v>
      </c>
      <c r="G29" s="6">
        <v>6.98</v>
      </c>
      <c r="H29" s="6">
        <v>6.75</v>
      </c>
      <c r="I29" s="6">
        <v>7.31</v>
      </c>
      <c r="J29" s="5">
        <v>15</v>
      </c>
      <c r="K29" s="5">
        <v>5</v>
      </c>
      <c r="L29" s="7">
        <v>2.5</v>
      </c>
      <c r="M29" s="6">
        <v>3.26</v>
      </c>
      <c r="N29" s="6">
        <v>0.88</v>
      </c>
      <c r="O29" s="6">
        <v>0</v>
      </c>
      <c r="P29" s="6">
        <v>0</v>
      </c>
      <c r="Q29" s="6">
        <v>1.04</v>
      </c>
      <c r="R29" s="6">
        <v>0.68</v>
      </c>
      <c r="S29" s="6">
        <v>1.35</v>
      </c>
      <c r="T29" s="6">
        <v>0.72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16.89</v>
      </c>
      <c r="AA29" s="7">
        <v>164.2</v>
      </c>
      <c r="AB29" s="8">
        <f t="shared" si="1"/>
        <v>120.00609013398294</v>
      </c>
    </row>
    <row r="30" spans="1:28" x14ac:dyDescent="0.25">
      <c r="A30" s="9">
        <v>22</v>
      </c>
      <c r="B30" s="5">
        <v>64</v>
      </c>
      <c r="C30" s="70">
        <f t="shared" si="0"/>
        <v>17.777777777777779</v>
      </c>
      <c r="D30" s="72">
        <v>2.1</v>
      </c>
      <c r="E30" s="73">
        <v>5.1100000000000003</v>
      </c>
      <c r="F30" s="74">
        <v>1.43</v>
      </c>
      <c r="G30" s="6">
        <v>7.01</v>
      </c>
      <c r="H30" s="6">
        <v>6.78</v>
      </c>
      <c r="I30" s="6">
        <v>7.29</v>
      </c>
      <c r="J30" s="5">
        <v>15</v>
      </c>
      <c r="K30" s="5">
        <v>5</v>
      </c>
      <c r="L30" s="7">
        <v>2.5</v>
      </c>
      <c r="M30" s="6">
        <v>3.25</v>
      </c>
      <c r="N30" s="6">
        <v>0.65</v>
      </c>
      <c r="O30" s="6">
        <v>0</v>
      </c>
      <c r="P30" s="6">
        <v>0</v>
      </c>
      <c r="Q30" s="6">
        <v>1.02</v>
      </c>
      <c r="R30" s="6">
        <v>0.74</v>
      </c>
      <c r="S30" s="6">
        <v>1.29</v>
      </c>
      <c r="T30" s="6">
        <v>0.76</v>
      </c>
      <c r="U30" s="30">
        <v>0.216</v>
      </c>
      <c r="V30" s="5">
        <v>36</v>
      </c>
      <c r="W30" s="5">
        <v>1020</v>
      </c>
      <c r="X30" s="5">
        <v>6</v>
      </c>
      <c r="Y30" s="5">
        <v>1</v>
      </c>
      <c r="Z30" s="6">
        <v>16.89</v>
      </c>
      <c r="AA30" s="7">
        <v>164.2</v>
      </c>
      <c r="AB30" s="8">
        <f t="shared" si="1"/>
        <v>109.71985383678444</v>
      </c>
    </row>
    <row r="31" spans="1:28" x14ac:dyDescent="0.25">
      <c r="A31" s="9">
        <v>23</v>
      </c>
      <c r="B31" s="5">
        <v>64</v>
      </c>
      <c r="C31" s="70">
        <f t="shared" si="0"/>
        <v>17.777777777777779</v>
      </c>
      <c r="D31" s="72">
        <v>2.6</v>
      </c>
      <c r="E31" s="73">
        <v>3.53</v>
      </c>
      <c r="F31" s="74">
        <v>1.1100000000000001</v>
      </c>
      <c r="G31" s="6">
        <v>7.03</v>
      </c>
      <c r="H31" s="6">
        <v>6.76</v>
      </c>
      <c r="I31" s="6">
        <v>7.25</v>
      </c>
      <c r="J31" s="5">
        <v>15</v>
      </c>
      <c r="K31" s="5">
        <v>5</v>
      </c>
      <c r="L31" s="7">
        <v>2.5</v>
      </c>
      <c r="M31" s="6">
        <v>2.98</v>
      </c>
      <c r="N31" s="6">
        <v>0.45</v>
      </c>
      <c r="O31" s="6">
        <v>0</v>
      </c>
      <c r="P31" s="6">
        <v>0</v>
      </c>
      <c r="Q31" s="6">
        <v>1.06</v>
      </c>
      <c r="R31" s="6">
        <v>0.73</v>
      </c>
      <c r="S31" s="6">
        <v>1.31</v>
      </c>
      <c r="T31" s="6">
        <v>0.77</v>
      </c>
      <c r="U31" s="30">
        <v>0.216</v>
      </c>
      <c r="V31" s="5">
        <v>36</v>
      </c>
      <c r="W31" s="5">
        <v>1020</v>
      </c>
      <c r="X31" s="5">
        <v>6</v>
      </c>
      <c r="Y31" s="5">
        <v>1</v>
      </c>
      <c r="Z31" s="6">
        <v>16.89</v>
      </c>
      <c r="AA31" s="7">
        <v>164.2</v>
      </c>
      <c r="AB31" s="8">
        <f t="shared" si="1"/>
        <v>109.71985383678444</v>
      </c>
    </row>
    <row r="32" spans="1:28" x14ac:dyDescent="0.25">
      <c r="A32" s="9">
        <v>24</v>
      </c>
      <c r="B32" s="5">
        <v>64</v>
      </c>
      <c r="C32" s="70">
        <f t="shared" si="0"/>
        <v>17.777777777777779</v>
      </c>
      <c r="D32" s="72">
        <v>1.91</v>
      </c>
      <c r="E32" s="73">
        <v>4.75</v>
      </c>
      <c r="F32" s="74">
        <v>1.68</v>
      </c>
      <c r="G32" s="6">
        <v>6.88</v>
      </c>
      <c r="H32" s="6">
        <v>6.75</v>
      </c>
      <c r="I32" s="6">
        <v>7.25</v>
      </c>
      <c r="J32" s="5">
        <v>15</v>
      </c>
      <c r="K32" s="5">
        <v>5</v>
      </c>
      <c r="L32" s="7">
        <v>2.5</v>
      </c>
      <c r="M32" s="6">
        <v>2.88</v>
      </c>
      <c r="N32" s="6">
        <v>0.43</v>
      </c>
      <c r="O32" s="6">
        <v>0</v>
      </c>
      <c r="P32" s="6">
        <v>0</v>
      </c>
      <c r="Q32" s="6">
        <v>1.67</v>
      </c>
      <c r="R32" s="6">
        <v>1.23</v>
      </c>
      <c r="S32" s="6">
        <v>1.33</v>
      </c>
      <c r="T32" s="6">
        <v>0.78</v>
      </c>
      <c r="U32" s="30">
        <v>0.216</v>
      </c>
      <c r="V32" s="5">
        <v>36</v>
      </c>
      <c r="W32" s="5">
        <v>1020</v>
      </c>
      <c r="X32" s="5">
        <v>6</v>
      </c>
      <c r="Y32" s="5">
        <v>1</v>
      </c>
      <c r="Z32" s="6">
        <v>16.89</v>
      </c>
      <c r="AA32" s="7">
        <v>164.2</v>
      </c>
      <c r="AB32" s="8">
        <f t="shared" si="1"/>
        <v>109.71985383678444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64</v>
      </c>
      <c r="C34" s="17">
        <f>SMALL(C9:C32,1)</f>
        <v>17.777777777777779</v>
      </c>
      <c r="D34" s="18"/>
      <c r="E34" s="18"/>
      <c r="F34" s="18"/>
      <c r="G34" s="17">
        <f>SMALL(G9:G32,1)</f>
        <v>6.88</v>
      </c>
      <c r="H34" s="17">
        <f t="shared" ref="H34:T34" si="2">SMALL(H9:H32,1)</f>
        <v>6.66</v>
      </c>
      <c r="I34" s="17">
        <f t="shared" si="2"/>
        <v>7.13</v>
      </c>
      <c r="J34" s="17">
        <f t="shared" si="2"/>
        <v>15</v>
      </c>
      <c r="K34" s="17">
        <f t="shared" si="2"/>
        <v>5</v>
      </c>
      <c r="L34" s="17">
        <f t="shared" si="2"/>
        <v>2.5</v>
      </c>
      <c r="M34" s="17">
        <f t="shared" si="2"/>
        <v>2.15</v>
      </c>
      <c r="N34" s="17">
        <f t="shared" si="2"/>
        <v>0</v>
      </c>
      <c r="O34" s="17">
        <f t="shared" si="2"/>
        <v>0</v>
      </c>
      <c r="P34" s="17">
        <f t="shared" si="2"/>
        <v>0</v>
      </c>
      <c r="Q34" s="17">
        <f t="shared" si="2"/>
        <v>0.86</v>
      </c>
      <c r="R34" s="17">
        <f t="shared" si="2"/>
        <v>0.6</v>
      </c>
      <c r="S34" s="17">
        <f t="shared" si="2"/>
        <v>1.28</v>
      </c>
      <c r="T34" s="17">
        <f t="shared" si="2"/>
        <v>0.65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94</v>
      </c>
      <c r="C35" s="17">
        <f>AVERAGE(C9:C32)</f>
        <v>26.111111111111114</v>
      </c>
      <c r="D35" s="18"/>
      <c r="E35" s="18"/>
      <c r="F35" s="18"/>
      <c r="G35" s="17">
        <f>AVERAGE(G9:G32)</f>
        <v>7.1291666666666638</v>
      </c>
      <c r="H35" s="17">
        <f t="shared" ref="H35:T35" si="3">AVERAGE(H9:H32)</f>
        <v>6.7237499999999999</v>
      </c>
      <c r="I35" s="17">
        <f t="shared" si="3"/>
        <v>7.2216666666666667</v>
      </c>
      <c r="J35" s="17">
        <f t="shared" si="3"/>
        <v>15.208333333333334</v>
      </c>
      <c r="K35" s="17">
        <f t="shared" si="3"/>
        <v>5</v>
      </c>
      <c r="L35" s="17">
        <f t="shared" si="3"/>
        <v>2.5</v>
      </c>
      <c r="M35" s="17">
        <f t="shared" si="3"/>
        <v>2.6241666666666661</v>
      </c>
      <c r="N35" s="17">
        <f t="shared" si="3"/>
        <v>0.64791666666666681</v>
      </c>
      <c r="O35" s="17">
        <f t="shared" si="3"/>
        <v>0</v>
      </c>
      <c r="P35" s="17">
        <f t="shared" si="3"/>
        <v>0</v>
      </c>
      <c r="Q35" s="17">
        <f t="shared" si="3"/>
        <v>1.3754166666666665</v>
      </c>
      <c r="R35" s="17">
        <f t="shared" si="3"/>
        <v>1.0629166666666665</v>
      </c>
      <c r="S35" s="17">
        <f t="shared" si="3"/>
        <v>1.5079166666666668</v>
      </c>
      <c r="T35" s="17">
        <f t="shared" si="3"/>
        <v>0.73500000000000021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120</v>
      </c>
      <c r="C36" s="17">
        <f>LARGE(C9:C32,1)</f>
        <v>33.333333333333336</v>
      </c>
      <c r="D36" s="18"/>
      <c r="E36" s="18"/>
      <c r="F36" s="18"/>
      <c r="G36" s="17">
        <f>LARGE(G9:G32,1)</f>
        <v>7.27</v>
      </c>
      <c r="H36" s="17">
        <f t="shared" ref="H36:T36" si="4">LARGE(H9:H32,1)</f>
        <v>6.98</v>
      </c>
      <c r="I36" s="17">
        <f t="shared" si="4"/>
        <v>7.31</v>
      </c>
      <c r="J36" s="17">
        <f t="shared" si="4"/>
        <v>20</v>
      </c>
      <c r="K36" s="17">
        <f t="shared" si="4"/>
        <v>5</v>
      </c>
      <c r="L36" s="17">
        <f t="shared" si="4"/>
        <v>2.5</v>
      </c>
      <c r="M36" s="17">
        <f t="shared" si="4"/>
        <v>3.33</v>
      </c>
      <c r="N36" s="17">
        <f t="shared" si="4"/>
        <v>1.23</v>
      </c>
      <c r="O36" s="17">
        <f t="shared" si="4"/>
        <v>0</v>
      </c>
      <c r="P36" s="17">
        <f t="shared" si="4"/>
        <v>0</v>
      </c>
      <c r="Q36" s="17">
        <f t="shared" si="4"/>
        <v>1.91</v>
      </c>
      <c r="R36" s="17">
        <f t="shared" si="4"/>
        <v>1.52</v>
      </c>
      <c r="S36" s="17">
        <f t="shared" si="4"/>
        <v>1.87</v>
      </c>
      <c r="T36" s="17">
        <f t="shared" si="4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67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Z37:AB38"/>
    <mergeCell ref="A38:Y38"/>
    <mergeCell ref="A39:Y39"/>
    <mergeCell ref="Z39:AA39"/>
    <mergeCell ref="D37:Y37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108" priority="8" stopIfTrue="1" operator="greaterThan">
      <formula>9</formula>
    </cfRule>
    <cfRule type="cellIs" dxfId="107" priority="9" stopIfTrue="1" operator="lessThan">
      <formula>6</formula>
    </cfRule>
  </conditionalFormatting>
  <conditionalFormatting sqref="L9:L32">
    <cfRule type="cellIs" dxfId="106" priority="2" stopIfTrue="1" operator="greaterThan">
      <formula>5</formula>
    </cfRule>
  </conditionalFormatting>
  <conditionalFormatting sqref="P9:P32">
    <cfRule type="cellIs" dxfId="105" priority="3" stopIfTrue="1" operator="greaterThan">
      <formula>0.5</formula>
    </cfRule>
  </conditionalFormatting>
  <conditionalFormatting sqref="R9">
    <cfRule type="cellIs" dxfId="104" priority="4" stopIfTrue="1" operator="lessThan">
      <formula>0.5</formula>
    </cfRule>
    <cfRule type="cellIs" dxfId="103" priority="5" stopIfTrue="1" operator="greaterThan">
      <formula>2.5</formula>
    </cfRule>
  </conditionalFormatting>
  <conditionalFormatting sqref="R14:R30 R32">
    <cfRule type="cellIs" dxfId="102" priority="37" stopIfTrue="1" operator="lessThan">
      <formula>0.5</formula>
    </cfRule>
    <cfRule type="cellIs" dxfId="101" priority="38" stopIfTrue="1" operator="greaterThan">
      <formula>2.5</formula>
    </cfRule>
  </conditionalFormatting>
  <conditionalFormatting sqref="S9:S32">
    <cfRule type="cellIs" dxfId="100" priority="10" stopIfTrue="1" operator="lessThan">
      <formula>0.5</formula>
    </cfRule>
    <cfRule type="cellIs" dxfId="99" priority="11" stopIfTrue="1" operator="greaterThan">
      <formula>2.5</formula>
    </cfRule>
  </conditionalFormatting>
  <conditionalFormatting sqref="T9:T32">
    <cfRule type="cellIs" dxfId="98" priority="12" stopIfTrue="1" operator="lessThan">
      <formula>0.6</formula>
    </cfRule>
    <cfRule type="cellIs" dxfId="97" priority="13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B55"/>
  <sheetViews>
    <sheetView showGridLines="0" zoomScaleNormal="100" workbookViewId="0">
      <selection activeCell="P13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45527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64</v>
      </c>
      <c r="C9" s="70">
        <f t="shared" ref="C9" si="0">B9/3.6</f>
        <v>17.777777777777779</v>
      </c>
      <c r="D9" s="72">
        <v>2.2000000000000002</v>
      </c>
      <c r="E9" s="73">
        <v>5.25</v>
      </c>
      <c r="F9" s="74">
        <v>1.57</v>
      </c>
      <c r="G9" s="6">
        <v>6.88</v>
      </c>
      <c r="H9" s="6">
        <v>6.75</v>
      </c>
      <c r="I9" s="6">
        <v>7.25</v>
      </c>
      <c r="J9" s="5">
        <v>15</v>
      </c>
      <c r="K9" s="5">
        <v>5</v>
      </c>
      <c r="L9" s="7">
        <v>2.5</v>
      </c>
      <c r="M9" s="6">
        <v>2.88</v>
      </c>
      <c r="N9" s="6">
        <v>0.43</v>
      </c>
      <c r="O9" s="6">
        <v>0</v>
      </c>
      <c r="P9" s="6">
        <v>0</v>
      </c>
      <c r="Q9" s="6">
        <v>1.67</v>
      </c>
      <c r="R9" s="6">
        <v>1.23</v>
      </c>
      <c r="S9" s="6">
        <v>1.33</v>
      </c>
      <c r="T9" s="6">
        <v>0.78</v>
      </c>
      <c r="U9" s="30">
        <v>0.216</v>
      </c>
      <c r="V9" s="5">
        <v>36</v>
      </c>
      <c r="W9" s="5">
        <v>1020</v>
      </c>
      <c r="X9" s="5">
        <v>5</v>
      </c>
      <c r="Y9" s="5">
        <v>1</v>
      </c>
      <c r="Z9" s="6">
        <v>16.89</v>
      </c>
      <c r="AA9" s="7">
        <v>164.2</v>
      </c>
      <c r="AB9" s="8">
        <f t="shared" ref="AB9" si="1">IFERROR(Z9*C9*60/AA9,"/")</f>
        <v>109.71985383678444</v>
      </c>
    </row>
    <row r="10" spans="1:28" x14ac:dyDescent="0.25">
      <c r="A10" s="9">
        <v>2</v>
      </c>
      <c r="B10" s="5">
        <v>64</v>
      </c>
      <c r="C10" s="70">
        <f t="shared" ref="C10:C32" si="2">B10/3.6</f>
        <v>17.777777777777779</v>
      </c>
      <c r="D10" s="75">
        <v>2.6</v>
      </c>
      <c r="E10" s="75">
        <v>4.62</v>
      </c>
      <c r="F10" s="75">
        <v>1.44</v>
      </c>
      <c r="G10" s="6">
        <v>6.72</v>
      </c>
      <c r="H10" s="6">
        <v>6.6</v>
      </c>
      <c r="I10" s="6">
        <v>7.3</v>
      </c>
      <c r="J10" s="5">
        <v>15</v>
      </c>
      <c r="K10" s="5">
        <v>5</v>
      </c>
      <c r="L10" s="7">
        <v>2.5</v>
      </c>
      <c r="M10" s="6">
        <v>2.54</v>
      </c>
      <c r="N10" s="6">
        <v>0.3</v>
      </c>
      <c r="O10" s="6">
        <v>0</v>
      </c>
      <c r="P10" s="6">
        <v>0</v>
      </c>
      <c r="Q10" s="6">
        <v>1.43</v>
      </c>
      <c r="R10" s="6">
        <v>1.1100000000000001</v>
      </c>
      <c r="S10" s="6">
        <v>1.2</v>
      </c>
      <c r="T10" s="6">
        <v>0.79</v>
      </c>
      <c r="U10" s="30">
        <v>0.216</v>
      </c>
      <c r="V10" s="5">
        <v>36</v>
      </c>
      <c r="W10" s="5">
        <v>1020</v>
      </c>
      <c r="X10" s="5">
        <v>5</v>
      </c>
      <c r="Y10" s="5">
        <v>1</v>
      </c>
      <c r="Z10" s="6">
        <v>16.89</v>
      </c>
      <c r="AA10" s="7">
        <v>164.2</v>
      </c>
      <c r="AB10" s="8">
        <f t="shared" ref="AB10:AB32" si="3">Z10*C10*60/AA10</f>
        <v>109.71985383678444</v>
      </c>
    </row>
    <row r="11" spans="1:28" x14ac:dyDescent="0.25">
      <c r="A11" s="9">
        <v>3</v>
      </c>
      <c r="B11" s="5">
        <v>64</v>
      </c>
      <c r="C11" s="70">
        <f t="shared" si="2"/>
        <v>17.777777777777779</v>
      </c>
      <c r="D11" s="75">
        <v>2.93</v>
      </c>
      <c r="E11" s="75">
        <v>4.34</v>
      </c>
      <c r="F11" s="75">
        <v>1.31</v>
      </c>
      <c r="G11" s="6">
        <v>6.73</v>
      </c>
      <c r="H11" s="6">
        <v>6.62</v>
      </c>
      <c r="I11" s="6">
        <v>7.31</v>
      </c>
      <c r="J11" s="5">
        <v>15</v>
      </c>
      <c r="K11" s="5">
        <v>5</v>
      </c>
      <c r="L11" s="7">
        <v>2.5</v>
      </c>
      <c r="M11" s="6">
        <v>2.3199999999999998</v>
      </c>
      <c r="N11" s="6">
        <v>0.34</v>
      </c>
      <c r="O11" s="6">
        <v>0</v>
      </c>
      <c r="P11" s="6">
        <v>0</v>
      </c>
      <c r="Q11" s="6">
        <v>1.35</v>
      </c>
      <c r="R11" s="6">
        <v>1.0900000000000001</v>
      </c>
      <c r="S11" s="6">
        <v>1.26</v>
      </c>
      <c r="T11" s="6">
        <v>0.77</v>
      </c>
      <c r="U11" s="30">
        <v>0.216</v>
      </c>
      <c r="V11" s="5">
        <v>36</v>
      </c>
      <c r="W11" s="5">
        <v>1020</v>
      </c>
      <c r="X11" s="5">
        <v>5</v>
      </c>
      <c r="Y11" s="5">
        <v>1</v>
      </c>
      <c r="Z11" s="6">
        <v>16.89</v>
      </c>
      <c r="AA11" s="7">
        <v>164.2</v>
      </c>
      <c r="AB11" s="8">
        <f t="shared" si="3"/>
        <v>109.71985383678444</v>
      </c>
    </row>
    <row r="12" spans="1:28" x14ac:dyDescent="0.25">
      <c r="A12" s="9">
        <v>4</v>
      </c>
      <c r="B12" s="5">
        <v>64</v>
      </c>
      <c r="C12" s="70">
        <f t="shared" si="2"/>
        <v>17.777777777777779</v>
      </c>
      <c r="D12" s="75">
        <v>2.65</v>
      </c>
      <c r="E12" s="75">
        <v>7.02</v>
      </c>
      <c r="F12" s="75">
        <v>1.62</v>
      </c>
      <c r="G12" s="6">
        <v>6.79</v>
      </c>
      <c r="H12" s="6">
        <v>6.65</v>
      </c>
      <c r="I12" s="6">
        <v>7.3</v>
      </c>
      <c r="J12" s="5">
        <v>15</v>
      </c>
      <c r="K12" s="5">
        <v>5</v>
      </c>
      <c r="L12" s="7">
        <v>2.5</v>
      </c>
      <c r="M12" s="6">
        <v>2.56</v>
      </c>
      <c r="N12" s="6">
        <v>0.41</v>
      </c>
      <c r="O12" s="6">
        <v>0</v>
      </c>
      <c r="P12" s="6">
        <v>0</v>
      </c>
      <c r="Q12" s="6">
        <v>1.56</v>
      </c>
      <c r="R12" s="6">
        <v>1.1200000000000001</v>
      </c>
      <c r="S12" s="6">
        <v>1.3</v>
      </c>
      <c r="T12" s="6">
        <v>0.76</v>
      </c>
      <c r="U12" s="30">
        <v>0.216</v>
      </c>
      <c r="V12" s="5">
        <v>36</v>
      </c>
      <c r="W12" s="5">
        <v>1020</v>
      </c>
      <c r="X12" s="5">
        <v>5</v>
      </c>
      <c r="Y12" s="5">
        <v>1</v>
      </c>
      <c r="Z12" s="6">
        <v>16.89</v>
      </c>
      <c r="AA12" s="7">
        <v>164.2</v>
      </c>
      <c r="AB12" s="8">
        <f t="shared" si="3"/>
        <v>109.71985383678444</v>
      </c>
    </row>
    <row r="13" spans="1:28" x14ac:dyDescent="0.25">
      <c r="A13" s="9">
        <v>5</v>
      </c>
      <c r="B13" s="5">
        <v>64</v>
      </c>
      <c r="C13" s="70">
        <f t="shared" si="2"/>
        <v>17.777777777777779</v>
      </c>
      <c r="D13" s="75">
        <v>3.04</v>
      </c>
      <c r="E13" s="75">
        <v>6.06</v>
      </c>
      <c r="F13" s="75">
        <v>1.49</v>
      </c>
      <c r="G13" s="6">
        <v>6.82</v>
      </c>
      <c r="H13" s="6">
        <v>6.66</v>
      </c>
      <c r="I13" s="6">
        <v>7.31</v>
      </c>
      <c r="J13" s="5">
        <v>15</v>
      </c>
      <c r="K13" s="5">
        <v>5</v>
      </c>
      <c r="L13" s="7">
        <v>2.5</v>
      </c>
      <c r="M13" s="6">
        <v>2.89</v>
      </c>
      <c r="N13" s="6">
        <v>0.46</v>
      </c>
      <c r="O13" s="6">
        <v>0</v>
      </c>
      <c r="P13" s="6">
        <v>0</v>
      </c>
      <c r="Q13" s="6">
        <v>1.61</v>
      </c>
      <c r="R13" s="6">
        <v>1.1399999999999999</v>
      </c>
      <c r="S13" s="6">
        <v>1.31</v>
      </c>
      <c r="T13" s="6">
        <v>0.66</v>
      </c>
      <c r="U13" s="30">
        <v>0.216</v>
      </c>
      <c r="V13" s="5">
        <v>36</v>
      </c>
      <c r="W13" s="5">
        <v>1020</v>
      </c>
      <c r="X13" s="5">
        <v>5</v>
      </c>
      <c r="Y13" s="5">
        <v>1</v>
      </c>
      <c r="Z13" s="6">
        <v>16.89</v>
      </c>
      <c r="AA13" s="7">
        <v>164.2</v>
      </c>
      <c r="AB13" s="8">
        <f t="shared" si="3"/>
        <v>109.71985383678444</v>
      </c>
    </row>
    <row r="14" spans="1:28" x14ac:dyDescent="0.25">
      <c r="A14" s="9">
        <v>6</v>
      </c>
      <c r="B14" s="5">
        <v>64</v>
      </c>
      <c r="C14" s="70">
        <f t="shared" si="2"/>
        <v>17.777777777777779</v>
      </c>
      <c r="D14" s="72">
        <v>2.98</v>
      </c>
      <c r="E14" s="73">
        <v>6.97</v>
      </c>
      <c r="F14" s="74">
        <v>1.52</v>
      </c>
      <c r="G14" s="6">
        <v>6.91</v>
      </c>
      <c r="H14" s="6">
        <v>6.67</v>
      </c>
      <c r="I14" s="6">
        <v>7.29</v>
      </c>
      <c r="J14" s="5">
        <v>15</v>
      </c>
      <c r="K14" s="5">
        <v>5</v>
      </c>
      <c r="L14" s="7">
        <v>2.5</v>
      </c>
      <c r="M14" s="6">
        <v>3.31</v>
      </c>
      <c r="N14" s="6">
        <v>0.57999999999999996</v>
      </c>
      <c r="O14" s="6">
        <v>0</v>
      </c>
      <c r="P14" s="6">
        <v>0</v>
      </c>
      <c r="Q14" s="6">
        <v>1.64</v>
      </c>
      <c r="R14" s="6">
        <v>1.1499999999999999</v>
      </c>
      <c r="S14" s="6">
        <v>1.32</v>
      </c>
      <c r="T14" s="6">
        <v>0.72</v>
      </c>
      <c r="U14" s="30">
        <v>0.216</v>
      </c>
      <c r="V14" s="5">
        <v>36</v>
      </c>
      <c r="W14" s="5">
        <v>1020</v>
      </c>
      <c r="X14" s="5">
        <v>5</v>
      </c>
      <c r="Y14" s="5">
        <v>1</v>
      </c>
      <c r="Z14" s="6">
        <v>16.89</v>
      </c>
      <c r="AA14" s="7">
        <v>164.2</v>
      </c>
      <c r="AB14" s="8">
        <f t="shared" si="3"/>
        <v>109.71985383678444</v>
      </c>
    </row>
    <row r="15" spans="1:28" x14ac:dyDescent="0.25">
      <c r="A15" s="9">
        <v>7</v>
      </c>
      <c r="B15" s="5">
        <v>64</v>
      </c>
      <c r="C15" s="70">
        <f t="shared" si="2"/>
        <v>17.777777777777779</v>
      </c>
      <c r="D15" s="19">
        <v>2.74</v>
      </c>
      <c r="E15" s="22">
        <v>7.47</v>
      </c>
      <c r="F15" s="20">
        <v>1.5</v>
      </c>
      <c r="G15" s="6">
        <v>6.92</v>
      </c>
      <c r="H15" s="6">
        <v>6.66</v>
      </c>
      <c r="I15" s="6">
        <v>7.28</v>
      </c>
      <c r="J15" s="5">
        <v>15</v>
      </c>
      <c r="K15" s="5">
        <v>5</v>
      </c>
      <c r="L15" s="7">
        <v>2.5</v>
      </c>
      <c r="M15" s="6">
        <v>3.35</v>
      </c>
      <c r="N15" s="6">
        <v>0.64</v>
      </c>
      <c r="O15" s="6">
        <v>0</v>
      </c>
      <c r="P15" s="6">
        <v>0</v>
      </c>
      <c r="Q15" s="27">
        <v>1.65</v>
      </c>
      <c r="R15" s="6">
        <v>1.1599999999999999</v>
      </c>
      <c r="S15" s="6">
        <v>1.33</v>
      </c>
      <c r="T15" s="6">
        <v>0.79</v>
      </c>
      <c r="U15" s="30">
        <v>0.216</v>
      </c>
      <c r="V15" s="5">
        <v>36</v>
      </c>
      <c r="W15" s="5">
        <v>1020</v>
      </c>
      <c r="X15" s="5">
        <v>5</v>
      </c>
      <c r="Y15" s="5">
        <v>1</v>
      </c>
      <c r="Z15" s="6">
        <v>16.89</v>
      </c>
      <c r="AA15" s="7">
        <v>164.2</v>
      </c>
      <c r="AB15" s="8">
        <f t="shared" si="3"/>
        <v>109.71985383678444</v>
      </c>
    </row>
    <row r="16" spans="1:28" x14ac:dyDescent="0.25">
      <c r="A16" s="9">
        <v>8</v>
      </c>
      <c r="B16" s="5">
        <v>113</v>
      </c>
      <c r="C16" s="70">
        <f t="shared" si="2"/>
        <v>31.388888888888889</v>
      </c>
      <c r="D16" s="19">
        <v>3.05</v>
      </c>
      <c r="E16" s="22">
        <v>6.8</v>
      </c>
      <c r="F16" s="20">
        <v>1.1100000000000001</v>
      </c>
      <c r="G16" s="6">
        <v>6.93</v>
      </c>
      <c r="H16" s="6">
        <v>6.67</v>
      </c>
      <c r="I16" s="6">
        <v>7.3</v>
      </c>
      <c r="J16" s="5">
        <v>15</v>
      </c>
      <c r="K16" s="5">
        <v>5</v>
      </c>
      <c r="L16" s="7">
        <v>2.5</v>
      </c>
      <c r="M16" s="6">
        <v>4.24</v>
      </c>
      <c r="N16" s="6">
        <v>1.08</v>
      </c>
      <c r="O16" s="6">
        <v>0</v>
      </c>
      <c r="P16" s="6">
        <v>0</v>
      </c>
      <c r="Q16" s="6">
        <v>1.62</v>
      </c>
      <c r="R16" s="6">
        <v>1.1299999999999999</v>
      </c>
      <c r="S16" s="6">
        <v>1.34</v>
      </c>
      <c r="T16" s="6">
        <v>0.8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9.59</v>
      </c>
      <c r="AA16" s="7">
        <v>164.2</v>
      </c>
      <c r="AB16" s="8">
        <f t="shared" si="3"/>
        <v>109.99492488834755</v>
      </c>
    </row>
    <row r="17" spans="1:28" x14ac:dyDescent="0.25">
      <c r="A17" s="9">
        <v>9</v>
      </c>
      <c r="B17" s="5">
        <v>113</v>
      </c>
      <c r="C17" s="70">
        <f t="shared" si="2"/>
        <v>31.388888888888889</v>
      </c>
      <c r="D17" s="19">
        <v>2.89</v>
      </c>
      <c r="E17" s="22">
        <v>6.85</v>
      </c>
      <c r="F17" s="20">
        <v>1.29</v>
      </c>
      <c r="G17" s="6">
        <v>6.9</v>
      </c>
      <c r="H17" s="6">
        <v>6.69</v>
      </c>
      <c r="I17" s="6">
        <v>7.33</v>
      </c>
      <c r="J17" s="5">
        <v>15</v>
      </c>
      <c r="K17" s="5">
        <v>5</v>
      </c>
      <c r="L17" s="7">
        <v>2.5</v>
      </c>
      <c r="M17" s="6">
        <v>3.69</v>
      </c>
      <c r="N17" s="6">
        <v>1.1299999999999999</v>
      </c>
      <c r="O17" s="6">
        <v>0</v>
      </c>
      <c r="P17" s="6">
        <v>0</v>
      </c>
      <c r="Q17" s="6">
        <v>1.6</v>
      </c>
      <c r="R17" s="6">
        <v>1.1000000000000001</v>
      </c>
      <c r="S17" s="6">
        <v>1.35</v>
      </c>
      <c r="T17" s="6">
        <v>0.78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9.59</v>
      </c>
      <c r="AA17" s="7">
        <v>164.2</v>
      </c>
      <c r="AB17" s="8">
        <v>110</v>
      </c>
    </row>
    <row r="18" spans="1:28" x14ac:dyDescent="0.25">
      <c r="A18" s="9">
        <v>10</v>
      </c>
      <c r="B18" s="5">
        <v>113</v>
      </c>
      <c r="C18" s="70">
        <f t="shared" si="2"/>
        <v>31.388888888888889</v>
      </c>
      <c r="D18" s="19">
        <v>2.74</v>
      </c>
      <c r="E18" s="22">
        <v>7.01</v>
      </c>
      <c r="F18" s="20">
        <v>1.31</v>
      </c>
      <c r="G18" s="6">
        <v>6.55</v>
      </c>
      <c r="H18" s="6">
        <v>6.53</v>
      </c>
      <c r="I18" s="6">
        <v>7.34</v>
      </c>
      <c r="J18" s="5">
        <v>15</v>
      </c>
      <c r="K18" s="5">
        <v>5</v>
      </c>
      <c r="L18" s="7">
        <v>2.5</v>
      </c>
      <c r="M18" s="6">
        <v>3.34</v>
      </c>
      <c r="N18" s="6">
        <v>1.1200000000000001</v>
      </c>
      <c r="O18" s="6">
        <v>0</v>
      </c>
      <c r="P18" s="6">
        <v>0</v>
      </c>
      <c r="Q18" s="6">
        <v>1.62</v>
      </c>
      <c r="R18" s="6">
        <v>1.1200000000000001</v>
      </c>
      <c r="S18" s="6">
        <v>1.51</v>
      </c>
      <c r="T18" s="6">
        <v>0.65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9.59</v>
      </c>
      <c r="AA18" s="7">
        <v>164.2</v>
      </c>
      <c r="AB18" s="8">
        <f t="shared" si="3"/>
        <v>109.99492488834755</v>
      </c>
    </row>
    <row r="19" spans="1:28" x14ac:dyDescent="0.25">
      <c r="A19" s="9">
        <v>11</v>
      </c>
      <c r="B19" s="5">
        <v>113</v>
      </c>
      <c r="C19" s="70">
        <f t="shared" si="2"/>
        <v>31.388888888888889</v>
      </c>
      <c r="D19" s="19">
        <v>2.5299999999999998</v>
      </c>
      <c r="E19" s="22">
        <v>7</v>
      </c>
      <c r="F19" s="35" t="s">
        <v>57</v>
      </c>
      <c r="G19" s="6">
        <v>6.53</v>
      </c>
      <c r="H19" s="6">
        <v>6.54</v>
      </c>
      <c r="I19" s="6">
        <v>7.33</v>
      </c>
      <c r="J19" s="5">
        <v>15</v>
      </c>
      <c r="K19" s="5">
        <v>5</v>
      </c>
      <c r="L19" s="7">
        <v>2.5</v>
      </c>
      <c r="M19" s="6">
        <v>3.38</v>
      </c>
      <c r="N19" s="6">
        <v>1.45</v>
      </c>
      <c r="O19" s="6">
        <v>0</v>
      </c>
      <c r="P19" s="6">
        <v>0</v>
      </c>
      <c r="Q19" s="6">
        <v>1.6</v>
      </c>
      <c r="R19" s="6">
        <v>1.06</v>
      </c>
      <c r="S19" s="6">
        <v>1.52</v>
      </c>
      <c r="T19" s="6">
        <v>0.7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9.59</v>
      </c>
      <c r="AA19" s="7">
        <v>164.2</v>
      </c>
      <c r="AB19" s="8">
        <f t="shared" si="3"/>
        <v>109.99492488834755</v>
      </c>
    </row>
    <row r="20" spans="1:28" x14ac:dyDescent="0.25">
      <c r="A20" s="9">
        <v>12</v>
      </c>
      <c r="B20" s="5">
        <v>113</v>
      </c>
      <c r="C20" s="70">
        <f t="shared" si="2"/>
        <v>31.388888888888889</v>
      </c>
      <c r="D20" s="19">
        <v>2.37</v>
      </c>
      <c r="E20" s="71" t="s">
        <v>57</v>
      </c>
      <c r="F20" s="35" t="s">
        <v>57</v>
      </c>
      <c r="G20" s="6">
        <v>6.54</v>
      </c>
      <c r="H20" s="6">
        <v>6.52</v>
      </c>
      <c r="I20" s="6">
        <v>7.3</v>
      </c>
      <c r="J20" s="5">
        <v>15</v>
      </c>
      <c r="K20" s="5">
        <v>5</v>
      </c>
      <c r="L20" s="7">
        <v>2.5</v>
      </c>
      <c r="M20" s="6">
        <v>2.54</v>
      </c>
      <c r="N20" s="6">
        <v>1.32</v>
      </c>
      <c r="O20" s="6">
        <v>0</v>
      </c>
      <c r="P20" s="6">
        <v>0</v>
      </c>
      <c r="Q20" s="6">
        <v>1.62</v>
      </c>
      <c r="R20" s="6">
        <v>1.02</v>
      </c>
      <c r="S20" s="6">
        <v>1.56</v>
      </c>
      <c r="T20" s="6">
        <v>0.71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9.59</v>
      </c>
      <c r="AA20" s="7">
        <v>164.2</v>
      </c>
      <c r="AB20" s="8">
        <f t="shared" si="3"/>
        <v>109.99492488834755</v>
      </c>
    </row>
    <row r="21" spans="1:28" x14ac:dyDescent="0.25">
      <c r="A21" s="9">
        <v>13</v>
      </c>
      <c r="B21" s="5">
        <v>113</v>
      </c>
      <c r="C21" s="70">
        <f t="shared" si="2"/>
        <v>31.388888888888889</v>
      </c>
      <c r="D21" s="19">
        <v>2.17</v>
      </c>
      <c r="E21" s="22">
        <v>7.2</v>
      </c>
      <c r="F21" s="35" t="s">
        <v>57</v>
      </c>
      <c r="G21" s="6">
        <v>6.52</v>
      </c>
      <c r="H21" s="6">
        <v>6.5</v>
      </c>
      <c r="I21" s="6">
        <v>7.26</v>
      </c>
      <c r="J21" s="5">
        <v>15</v>
      </c>
      <c r="K21" s="5">
        <v>5</v>
      </c>
      <c r="L21" s="7">
        <v>2.5</v>
      </c>
      <c r="M21" s="6">
        <v>2.74</v>
      </c>
      <c r="N21" s="6">
        <v>1.57</v>
      </c>
      <c r="O21" s="6">
        <v>0</v>
      </c>
      <c r="P21" s="6">
        <v>0</v>
      </c>
      <c r="Q21" s="6">
        <v>1.59</v>
      </c>
      <c r="R21" s="6">
        <v>1.01</v>
      </c>
      <c r="S21" s="6">
        <v>1.53</v>
      </c>
      <c r="T21" s="6">
        <v>0.73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9.59</v>
      </c>
      <c r="AA21" s="7">
        <v>164.2</v>
      </c>
      <c r="AB21" s="8">
        <f t="shared" si="3"/>
        <v>109.99492488834755</v>
      </c>
    </row>
    <row r="22" spans="1:28" x14ac:dyDescent="0.25">
      <c r="A22" s="9">
        <v>14</v>
      </c>
      <c r="B22" s="5">
        <v>113</v>
      </c>
      <c r="C22" s="70">
        <f t="shared" si="2"/>
        <v>31.388888888888889</v>
      </c>
      <c r="D22" s="19">
        <v>2.29</v>
      </c>
      <c r="E22" s="22">
        <v>6.29</v>
      </c>
      <c r="F22" s="35" t="s">
        <v>57</v>
      </c>
      <c r="G22" s="6">
        <v>6.53</v>
      </c>
      <c r="H22" s="6">
        <v>6.49</v>
      </c>
      <c r="I22" s="6">
        <v>7.25</v>
      </c>
      <c r="J22" s="5">
        <v>15</v>
      </c>
      <c r="K22" s="5">
        <v>5</v>
      </c>
      <c r="L22" s="7">
        <v>2.5</v>
      </c>
      <c r="M22" s="6">
        <v>2.76</v>
      </c>
      <c r="N22" s="6">
        <v>1.51</v>
      </c>
      <c r="O22" s="6">
        <v>0</v>
      </c>
      <c r="P22" s="6">
        <v>0</v>
      </c>
      <c r="Q22" s="6">
        <v>1.52</v>
      </c>
      <c r="R22" s="6">
        <v>1.05</v>
      </c>
      <c r="S22" s="6">
        <v>1.48</v>
      </c>
      <c r="T22" s="6">
        <v>0.71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9.59</v>
      </c>
      <c r="AA22" s="7">
        <v>164.2</v>
      </c>
      <c r="AB22" s="8">
        <f t="shared" si="3"/>
        <v>109.99492488834755</v>
      </c>
    </row>
    <row r="23" spans="1:28" x14ac:dyDescent="0.25">
      <c r="A23" s="9">
        <v>15</v>
      </c>
      <c r="B23" s="5">
        <v>113</v>
      </c>
      <c r="C23" s="70">
        <f t="shared" si="2"/>
        <v>31.388888888888889</v>
      </c>
      <c r="D23" s="19">
        <v>2.08</v>
      </c>
      <c r="E23" s="22">
        <v>6.56</v>
      </c>
      <c r="F23" s="35" t="s">
        <v>57</v>
      </c>
      <c r="G23" s="6">
        <v>6.51</v>
      </c>
      <c r="H23" s="6">
        <v>6.52</v>
      </c>
      <c r="I23" s="6">
        <v>7.26</v>
      </c>
      <c r="J23" s="5">
        <v>15</v>
      </c>
      <c r="K23" s="5">
        <v>5</v>
      </c>
      <c r="L23" s="7">
        <v>2.5</v>
      </c>
      <c r="M23" s="6">
        <v>2.16</v>
      </c>
      <c r="N23" s="6">
        <v>1.27</v>
      </c>
      <c r="O23" s="6">
        <v>0</v>
      </c>
      <c r="P23" s="6">
        <v>0</v>
      </c>
      <c r="Q23" s="6">
        <v>1.48</v>
      </c>
      <c r="R23" s="6">
        <v>1.03</v>
      </c>
      <c r="S23" s="6">
        <v>1.51</v>
      </c>
      <c r="T23" s="6">
        <v>0.74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9.59</v>
      </c>
      <c r="AA23" s="7">
        <v>164.2</v>
      </c>
      <c r="AB23" s="8">
        <f t="shared" si="3"/>
        <v>109.99492488834755</v>
      </c>
    </row>
    <row r="24" spans="1:28" x14ac:dyDescent="0.25">
      <c r="A24" s="9">
        <v>16</v>
      </c>
      <c r="B24" s="5">
        <v>113</v>
      </c>
      <c r="C24" s="70">
        <f t="shared" si="2"/>
        <v>31.388888888888889</v>
      </c>
      <c r="D24" s="19">
        <v>2.5499999999999998</v>
      </c>
      <c r="E24" s="22">
        <v>5</v>
      </c>
      <c r="F24" s="35" t="s">
        <v>57</v>
      </c>
      <c r="G24" s="6">
        <v>6.43</v>
      </c>
      <c r="H24" s="6">
        <v>6.5</v>
      </c>
      <c r="I24" s="6">
        <v>7.31</v>
      </c>
      <c r="J24" s="5">
        <v>15</v>
      </c>
      <c r="K24" s="5">
        <v>5</v>
      </c>
      <c r="L24" s="7">
        <v>2.5</v>
      </c>
      <c r="M24" s="6">
        <v>2.74</v>
      </c>
      <c r="N24" s="6">
        <v>1.24</v>
      </c>
      <c r="O24" s="6">
        <v>0</v>
      </c>
      <c r="P24" s="6">
        <v>0</v>
      </c>
      <c r="Q24" s="6">
        <v>1.49</v>
      </c>
      <c r="R24" s="6">
        <v>0.99</v>
      </c>
      <c r="S24" s="6">
        <v>1.43</v>
      </c>
      <c r="T24" s="6">
        <v>0.68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9.59</v>
      </c>
      <c r="AA24" s="7">
        <v>164.2</v>
      </c>
      <c r="AB24" s="8">
        <f t="shared" si="3"/>
        <v>109.99492488834755</v>
      </c>
    </row>
    <row r="25" spans="1:28" x14ac:dyDescent="0.25">
      <c r="A25" s="9">
        <v>17</v>
      </c>
      <c r="B25" s="5">
        <v>113</v>
      </c>
      <c r="C25" s="70">
        <f t="shared" si="2"/>
        <v>31.388888888888889</v>
      </c>
      <c r="D25" s="19">
        <v>2.3199999999999998</v>
      </c>
      <c r="E25" s="22">
        <v>5.63</v>
      </c>
      <c r="F25" s="35" t="s">
        <v>57</v>
      </c>
      <c r="G25" s="6">
        <v>6.38</v>
      </c>
      <c r="H25" s="6">
        <v>6.47</v>
      </c>
      <c r="I25" s="6">
        <v>7.24</v>
      </c>
      <c r="J25" s="5">
        <v>15</v>
      </c>
      <c r="K25" s="5">
        <v>5</v>
      </c>
      <c r="L25" s="7">
        <v>2.5</v>
      </c>
      <c r="M25" s="6">
        <v>2.87</v>
      </c>
      <c r="N25" s="6">
        <v>1.66</v>
      </c>
      <c r="O25" s="6">
        <v>0</v>
      </c>
      <c r="P25" s="6">
        <v>0</v>
      </c>
      <c r="Q25" s="6">
        <v>1.53</v>
      </c>
      <c r="R25" s="6">
        <v>1.02</v>
      </c>
      <c r="S25" s="6">
        <v>1.49</v>
      </c>
      <c r="T25" s="6">
        <v>0.7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9.59</v>
      </c>
      <c r="AA25" s="7">
        <v>164.2</v>
      </c>
      <c r="AB25" s="8">
        <f t="shared" si="3"/>
        <v>109.99492488834755</v>
      </c>
    </row>
    <row r="26" spans="1:28" x14ac:dyDescent="0.25">
      <c r="A26" s="9">
        <v>18</v>
      </c>
      <c r="B26" s="5">
        <v>113</v>
      </c>
      <c r="C26" s="70">
        <f t="shared" si="2"/>
        <v>31.388888888888889</v>
      </c>
      <c r="D26" s="19">
        <v>2.0099999999999998</v>
      </c>
      <c r="E26" s="22">
        <v>5.89</v>
      </c>
      <c r="F26" s="35" t="s">
        <v>57</v>
      </c>
      <c r="G26" s="6">
        <v>6.39</v>
      </c>
      <c r="H26" s="6">
        <v>6.49</v>
      </c>
      <c r="I26" s="6">
        <v>7.24</v>
      </c>
      <c r="J26" s="5">
        <v>15</v>
      </c>
      <c r="K26" s="5">
        <v>5</v>
      </c>
      <c r="L26" s="7">
        <v>2.5</v>
      </c>
      <c r="M26" s="6">
        <v>2.36</v>
      </c>
      <c r="N26" s="6">
        <v>1.42</v>
      </c>
      <c r="O26" s="6">
        <v>0</v>
      </c>
      <c r="P26" s="6">
        <v>0</v>
      </c>
      <c r="Q26" s="6">
        <v>1.57</v>
      </c>
      <c r="R26" s="6">
        <v>1.06</v>
      </c>
      <c r="S26" s="6">
        <v>1.38</v>
      </c>
      <c r="T26" s="6">
        <v>0.74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9.59</v>
      </c>
      <c r="AA26" s="7">
        <v>164.2</v>
      </c>
      <c r="AB26" s="8">
        <f t="shared" si="3"/>
        <v>109.99492488834755</v>
      </c>
    </row>
    <row r="27" spans="1:28" x14ac:dyDescent="0.25">
      <c r="A27" s="9">
        <v>19</v>
      </c>
      <c r="B27" s="5">
        <v>113</v>
      </c>
      <c r="C27" s="70">
        <f t="shared" si="2"/>
        <v>31.388888888888889</v>
      </c>
      <c r="D27" s="19">
        <v>2.73</v>
      </c>
      <c r="E27" s="22">
        <v>3.83</v>
      </c>
      <c r="F27" s="35" t="s">
        <v>57</v>
      </c>
      <c r="G27" s="6">
        <v>7.27</v>
      </c>
      <c r="H27" s="6">
        <v>6.76</v>
      </c>
      <c r="I27" s="6">
        <v>7.23</v>
      </c>
      <c r="J27" s="5">
        <v>15</v>
      </c>
      <c r="K27" s="5">
        <v>5</v>
      </c>
      <c r="L27" s="7">
        <v>2.5</v>
      </c>
      <c r="M27" s="6">
        <v>2.75</v>
      </c>
      <c r="N27" s="6">
        <v>0.28000000000000003</v>
      </c>
      <c r="O27" s="6">
        <v>0</v>
      </c>
      <c r="P27" s="6">
        <v>0</v>
      </c>
      <c r="Q27" s="6">
        <v>1.55</v>
      </c>
      <c r="R27" s="6">
        <v>0.81</v>
      </c>
      <c r="S27" s="6">
        <v>1.22</v>
      </c>
      <c r="T27" s="6">
        <v>0.7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10</v>
      </c>
      <c r="AA27" s="7">
        <v>164.2</v>
      </c>
      <c r="AB27" s="8">
        <f t="shared" si="3"/>
        <v>114.69752334551363</v>
      </c>
    </row>
    <row r="28" spans="1:28" x14ac:dyDescent="0.25">
      <c r="A28" s="9">
        <v>20</v>
      </c>
      <c r="B28" s="5">
        <v>113</v>
      </c>
      <c r="C28" s="70">
        <f t="shared" si="2"/>
        <v>31.388888888888889</v>
      </c>
      <c r="D28" s="19">
        <v>2.52</v>
      </c>
      <c r="E28" s="22">
        <v>3.39</v>
      </c>
      <c r="F28" s="35" t="s">
        <v>57</v>
      </c>
      <c r="G28" s="6">
        <v>7.23</v>
      </c>
      <c r="H28" s="6">
        <v>6.89</v>
      </c>
      <c r="I28" s="6">
        <v>7.17</v>
      </c>
      <c r="J28" s="5">
        <v>20</v>
      </c>
      <c r="K28" s="5">
        <v>5</v>
      </c>
      <c r="L28" s="7">
        <v>2.5</v>
      </c>
      <c r="M28" s="6">
        <v>3.11</v>
      </c>
      <c r="N28" s="6">
        <v>0.41</v>
      </c>
      <c r="O28" s="6">
        <v>0</v>
      </c>
      <c r="P28" s="6">
        <v>0</v>
      </c>
      <c r="Q28" s="6">
        <v>1.48</v>
      </c>
      <c r="R28" s="6">
        <v>0.61</v>
      </c>
      <c r="S28" s="6">
        <v>1.06</v>
      </c>
      <c r="T28" s="6">
        <v>0.64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10</v>
      </c>
      <c r="AA28" s="7">
        <v>164.2</v>
      </c>
      <c r="AB28" s="8">
        <f t="shared" si="3"/>
        <v>114.69752334551363</v>
      </c>
    </row>
    <row r="29" spans="1:28" x14ac:dyDescent="0.25">
      <c r="A29" s="9">
        <v>21</v>
      </c>
      <c r="B29" s="5">
        <v>79</v>
      </c>
      <c r="C29" s="70">
        <f t="shared" si="2"/>
        <v>21.944444444444443</v>
      </c>
      <c r="D29" s="19">
        <v>2.23</v>
      </c>
      <c r="E29" s="22">
        <v>4.22</v>
      </c>
      <c r="F29" s="35" t="s">
        <v>57</v>
      </c>
      <c r="G29" s="6">
        <v>7.38</v>
      </c>
      <c r="H29" s="6">
        <v>6.76</v>
      </c>
      <c r="I29" s="6">
        <v>7.2</v>
      </c>
      <c r="J29" s="5">
        <v>20</v>
      </c>
      <c r="K29" s="5">
        <v>5</v>
      </c>
      <c r="L29" s="7">
        <v>2.5</v>
      </c>
      <c r="M29" s="6">
        <v>2.97</v>
      </c>
      <c r="N29" s="6">
        <v>0.46</v>
      </c>
      <c r="O29" s="6">
        <v>0</v>
      </c>
      <c r="P29" s="6">
        <v>0</v>
      </c>
      <c r="Q29" s="6">
        <v>1.84</v>
      </c>
      <c r="R29" s="6">
        <v>0.56000000000000005</v>
      </c>
      <c r="S29" s="6">
        <v>1.05</v>
      </c>
      <c r="T29" s="6">
        <v>0.74</v>
      </c>
      <c r="U29" s="30">
        <v>0.216</v>
      </c>
      <c r="V29" s="5">
        <v>36</v>
      </c>
      <c r="W29" s="5">
        <v>1020</v>
      </c>
      <c r="X29" s="5">
        <v>7</v>
      </c>
      <c r="Y29" s="5">
        <v>2</v>
      </c>
      <c r="Z29" s="6">
        <v>14</v>
      </c>
      <c r="AA29" s="7">
        <v>164.2</v>
      </c>
      <c r="AB29" s="8">
        <f t="shared" si="3"/>
        <v>112.26146975233453</v>
      </c>
    </row>
    <row r="30" spans="1:28" x14ac:dyDescent="0.25">
      <c r="A30" s="9">
        <v>22</v>
      </c>
      <c r="B30" s="5">
        <v>75</v>
      </c>
      <c r="C30" s="70">
        <f t="shared" si="2"/>
        <v>20.833333333333332</v>
      </c>
      <c r="D30" s="19">
        <v>2.71</v>
      </c>
      <c r="E30" s="22">
        <v>2.5</v>
      </c>
      <c r="F30" s="35" t="s">
        <v>57</v>
      </c>
      <c r="G30" s="6">
        <v>7.2</v>
      </c>
      <c r="H30" s="6">
        <v>7.65</v>
      </c>
      <c r="I30" s="6">
        <v>7.16</v>
      </c>
      <c r="J30" s="5">
        <v>20</v>
      </c>
      <c r="K30" s="5">
        <v>5</v>
      </c>
      <c r="L30" s="7">
        <v>2.5</v>
      </c>
      <c r="M30" s="6">
        <v>3.18</v>
      </c>
      <c r="N30" s="6">
        <v>0.39</v>
      </c>
      <c r="O30" s="6">
        <v>0</v>
      </c>
      <c r="P30" s="6">
        <v>0</v>
      </c>
      <c r="Q30" s="6">
        <v>1.76</v>
      </c>
      <c r="R30" s="6">
        <v>0.99</v>
      </c>
      <c r="S30" s="6">
        <v>1.1299999999999999</v>
      </c>
      <c r="T30" s="6">
        <v>0.76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16</v>
      </c>
      <c r="AA30" s="7">
        <v>164.2</v>
      </c>
      <c r="AB30" s="8">
        <f t="shared" si="3"/>
        <v>121.8026796589525</v>
      </c>
    </row>
    <row r="31" spans="1:28" x14ac:dyDescent="0.25">
      <c r="A31" s="9">
        <v>23</v>
      </c>
      <c r="B31" s="5">
        <v>75</v>
      </c>
      <c r="C31" s="70">
        <f t="shared" si="2"/>
        <v>20.833333333333332</v>
      </c>
      <c r="D31" s="19">
        <v>2.6</v>
      </c>
      <c r="E31" s="22">
        <v>2.4300000000000002</v>
      </c>
      <c r="F31" s="20">
        <v>1.55</v>
      </c>
      <c r="G31" s="6">
        <v>7.14</v>
      </c>
      <c r="H31" s="6">
        <v>6.75</v>
      </c>
      <c r="I31" s="6">
        <v>7.08</v>
      </c>
      <c r="J31" s="5">
        <v>20</v>
      </c>
      <c r="K31" s="5">
        <v>5</v>
      </c>
      <c r="L31" s="7">
        <v>2.5</v>
      </c>
      <c r="M31" s="6">
        <v>3.25</v>
      </c>
      <c r="N31" s="6">
        <v>0.35</v>
      </c>
      <c r="O31" s="6">
        <v>0</v>
      </c>
      <c r="P31" s="6">
        <v>0</v>
      </c>
      <c r="Q31" s="6">
        <v>1.54</v>
      </c>
      <c r="R31" s="6">
        <v>1.3</v>
      </c>
      <c r="S31" s="6">
        <v>1.28</v>
      </c>
      <c r="T31" s="6">
        <v>0.8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16</v>
      </c>
      <c r="AA31" s="7">
        <v>164.2</v>
      </c>
      <c r="AB31" s="8">
        <f t="shared" si="3"/>
        <v>121.8026796589525</v>
      </c>
    </row>
    <row r="32" spans="1:28" x14ac:dyDescent="0.25">
      <c r="A32" s="9">
        <v>24</v>
      </c>
      <c r="B32" s="5">
        <v>75</v>
      </c>
      <c r="C32" s="70">
        <f t="shared" si="2"/>
        <v>20.833333333333332</v>
      </c>
      <c r="D32" s="19">
        <v>2.14</v>
      </c>
      <c r="E32" s="22">
        <v>4.28</v>
      </c>
      <c r="F32" s="20">
        <v>1.71</v>
      </c>
      <c r="G32" s="6">
        <v>7.16</v>
      </c>
      <c r="H32" s="6">
        <v>6.76</v>
      </c>
      <c r="I32" s="6">
        <v>7.1</v>
      </c>
      <c r="J32" s="5">
        <v>20</v>
      </c>
      <c r="K32" s="5">
        <v>5</v>
      </c>
      <c r="L32" s="7">
        <v>2</v>
      </c>
      <c r="M32" s="6">
        <v>3.34</v>
      </c>
      <c r="N32" s="6">
        <v>0.33</v>
      </c>
      <c r="O32" s="6">
        <v>0</v>
      </c>
      <c r="P32" s="6">
        <v>0</v>
      </c>
      <c r="Q32" s="6">
        <v>1.58</v>
      </c>
      <c r="R32" s="6">
        <v>1.31</v>
      </c>
      <c r="S32" s="6">
        <v>1.29</v>
      </c>
      <c r="T32" s="6">
        <v>0.79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16</v>
      </c>
      <c r="AA32" s="7">
        <v>164.2</v>
      </c>
      <c r="AB32" s="8">
        <f t="shared" si="3"/>
        <v>121.8026796589525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64</v>
      </c>
      <c r="C34" s="17">
        <f>SMALL(C9:C32,1)</f>
        <v>17.777777777777779</v>
      </c>
      <c r="D34" s="18"/>
      <c r="E34" s="18"/>
      <c r="F34" s="18"/>
      <c r="G34" s="17">
        <f>SMALL(G9:G32,1)</f>
        <v>6.38</v>
      </c>
      <c r="H34" s="17">
        <f t="shared" ref="H34:T34" si="4">SMALL(H9:H32,1)</f>
        <v>6.47</v>
      </c>
      <c r="I34" s="17">
        <f t="shared" si="4"/>
        <v>7.08</v>
      </c>
      <c r="J34" s="17">
        <f t="shared" si="4"/>
        <v>15</v>
      </c>
      <c r="K34" s="17">
        <f t="shared" si="4"/>
        <v>5</v>
      </c>
      <c r="L34" s="17">
        <f t="shared" si="4"/>
        <v>2</v>
      </c>
      <c r="M34" s="17">
        <f t="shared" si="4"/>
        <v>2.16</v>
      </c>
      <c r="N34" s="17">
        <f t="shared" si="4"/>
        <v>0.28000000000000003</v>
      </c>
      <c r="O34" s="17">
        <f t="shared" si="4"/>
        <v>0</v>
      </c>
      <c r="P34" s="17">
        <f t="shared" si="4"/>
        <v>0</v>
      </c>
      <c r="Q34" s="17">
        <f t="shared" si="4"/>
        <v>1.35</v>
      </c>
      <c r="R34" s="17">
        <f t="shared" si="4"/>
        <v>0.56000000000000005</v>
      </c>
      <c r="S34" s="17">
        <f t="shared" si="4"/>
        <v>1.05</v>
      </c>
      <c r="T34" s="17">
        <f t="shared" si="4"/>
        <v>0.64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92.541666666666671</v>
      </c>
      <c r="C35" s="17">
        <f>AVERAGE(C9:C32)</f>
        <v>25.70601851851853</v>
      </c>
      <c r="D35" s="18"/>
      <c r="E35" s="18"/>
      <c r="F35" s="18"/>
      <c r="G35" s="17">
        <f>AVERAGE(G9:G32)</f>
        <v>6.8066666666666649</v>
      </c>
      <c r="H35" s="17">
        <f t="shared" ref="H35:T35" si="5">AVERAGE(H9:H32)</f>
        <v>6.6708333333333316</v>
      </c>
      <c r="I35" s="17">
        <f t="shared" si="5"/>
        <v>7.2558333333333325</v>
      </c>
      <c r="J35" s="17">
        <f t="shared" si="5"/>
        <v>16.041666666666668</v>
      </c>
      <c r="K35" s="17">
        <f t="shared" si="5"/>
        <v>5</v>
      </c>
      <c r="L35" s="17">
        <f t="shared" si="5"/>
        <v>2.4791666666666665</v>
      </c>
      <c r="M35" s="17">
        <f t="shared" si="5"/>
        <v>2.9695833333333339</v>
      </c>
      <c r="N35" s="17">
        <f t="shared" si="5"/>
        <v>0.83958333333333346</v>
      </c>
      <c r="O35" s="17">
        <f t="shared" si="5"/>
        <v>0</v>
      </c>
      <c r="P35" s="17">
        <f t="shared" si="5"/>
        <v>0</v>
      </c>
      <c r="Q35" s="17">
        <f t="shared" si="5"/>
        <v>1.5791666666666666</v>
      </c>
      <c r="R35" s="17">
        <f t="shared" si="5"/>
        <v>1.0487499999999996</v>
      </c>
      <c r="S35" s="17">
        <f t="shared" si="5"/>
        <v>1.3408333333333333</v>
      </c>
      <c r="T35" s="17">
        <f t="shared" si="5"/>
        <v>0.73499999999999999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113</v>
      </c>
      <c r="C36" s="17">
        <f>LARGE(C9:C32,1)</f>
        <v>31.388888888888889</v>
      </c>
      <c r="D36" s="18"/>
      <c r="E36" s="18"/>
      <c r="F36" s="18"/>
      <c r="G36" s="17">
        <f>LARGE(G9:G32,1)</f>
        <v>7.38</v>
      </c>
      <c r="H36" s="17">
        <f t="shared" ref="H36:T36" si="6">LARGE(H9:H32,1)</f>
        <v>7.65</v>
      </c>
      <c r="I36" s="17">
        <f t="shared" si="6"/>
        <v>7.34</v>
      </c>
      <c r="J36" s="17">
        <f t="shared" si="6"/>
        <v>20</v>
      </c>
      <c r="K36" s="17">
        <f t="shared" si="6"/>
        <v>5</v>
      </c>
      <c r="L36" s="17">
        <f t="shared" si="6"/>
        <v>2.5</v>
      </c>
      <c r="M36" s="17">
        <f t="shared" si="6"/>
        <v>4.24</v>
      </c>
      <c r="N36" s="17">
        <f t="shared" si="6"/>
        <v>1.66</v>
      </c>
      <c r="O36" s="17">
        <f t="shared" si="6"/>
        <v>0</v>
      </c>
      <c r="P36" s="17">
        <f t="shared" si="6"/>
        <v>0</v>
      </c>
      <c r="Q36" s="17">
        <f t="shared" si="6"/>
        <v>1.84</v>
      </c>
      <c r="R36" s="17">
        <f t="shared" si="6"/>
        <v>1.31</v>
      </c>
      <c r="S36" s="17">
        <f t="shared" si="6"/>
        <v>1.56</v>
      </c>
      <c r="T36" s="17">
        <f t="shared" si="6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68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  <row r="55" spans="8:8" x14ac:dyDescent="0.25">
      <c r="H55" t="s">
        <v>51</v>
      </c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96" priority="7" stopIfTrue="1" operator="lessThan">
      <formula>6</formula>
    </cfRule>
    <cfRule type="cellIs" dxfId="95" priority="6" stopIfTrue="1" operator="greaterThan">
      <formula>9</formula>
    </cfRule>
  </conditionalFormatting>
  <conditionalFormatting sqref="L9:L14">
    <cfRule type="cellIs" dxfId="94" priority="2" stopIfTrue="1" operator="greaterThan">
      <formula>5</formula>
    </cfRule>
  </conditionalFormatting>
  <conditionalFormatting sqref="P9:P32">
    <cfRule type="cellIs" dxfId="93" priority="1" stopIfTrue="1" operator="greaterThan">
      <formula>0.5</formula>
    </cfRule>
  </conditionalFormatting>
  <conditionalFormatting sqref="R9">
    <cfRule type="cellIs" dxfId="92" priority="4" stopIfTrue="1" operator="lessThan">
      <formula>0.5</formula>
    </cfRule>
    <cfRule type="cellIs" dxfId="91" priority="5" stopIfTrue="1" operator="greaterThan">
      <formula>2.5</formula>
    </cfRule>
  </conditionalFormatting>
  <conditionalFormatting sqref="R11">
    <cfRule type="cellIs" dxfId="90" priority="23" stopIfTrue="1" operator="greaterThan">
      <formula>2.5</formula>
    </cfRule>
    <cfRule type="cellIs" dxfId="89" priority="22" stopIfTrue="1" operator="lessThan">
      <formula>0.5</formula>
    </cfRule>
  </conditionalFormatting>
  <conditionalFormatting sqref="S9:S32">
    <cfRule type="cellIs" dxfId="88" priority="8" stopIfTrue="1" operator="lessThan">
      <formula>0.5</formula>
    </cfRule>
    <cfRule type="cellIs" dxfId="87" priority="9" stopIfTrue="1" operator="greaterThan">
      <formula>2.5</formula>
    </cfRule>
  </conditionalFormatting>
  <conditionalFormatting sqref="T9:T32">
    <cfRule type="cellIs" dxfId="86" priority="10" stopIfTrue="1" operator="lessThan">
      <formula>0.6</formula>
    </cfRule>
    <cfRule type="cellIs" dxfId="85" priority="11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B56"/>
  <sheetViews>
    <sheetView showGridLines="0" topLeftCell="A4" zoomScaleNormal="100" workbookViewId="0">
      <selection activeCell="A38" sqref="A38:Y38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51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45528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75</v>
      </c>
      <c r="C9" s="70">
        <f>B9/3.6</f>
        <v>20.833333333333332</v>
      </c>
      <c r="D9" s="19">
        <v>2.37</v>
      </c>
      <c r="E9" s="22">
        <v>4.96</v>
      </c>
      <c r="F9" s="20">
        <v>1.58</v>
      </c>
      <c r="G9" s="6">
        <v>7.15</v>
      </c>
      <c r="H9" s="6">
        <v>6.78</v>
      </c>
      <c r="I9" s="6">
        <v>7.14</v>
      </c>
      <c r="J9" s="5">
        <v>20</v>
      </c>
      <c r="K9" s="5">
        <v>5</v>
      </c>
      <c r="L9" s="7">
        <v>2.5</v>
      </c>
      <c r="M9" s="6">
        <v>2.52</v>
      </c>
      <c r="N9" s="6">
        <v>0.28000000000000003</v>
      </c>
      <c r="O9" s="6">
        <v>0</v>
      </c>
      <c r="P9" s="6">
        <v>0</v>
      </c>
      <c r="Q9" s="6">
        <v>1.56</v>
      </c>
      <c r="R9" s="6">
        <v>1.28</v>
      </c>
      <c r="S9" s="6">
        <v>1.27</v>
      </c>
      <c r="T9" s="6">
        <v>0.8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16</v>
      </c>
      <c r="AA9" s="7">
        <v>164.2</v>
      </c>
      <c r="AB9" s="8">
        <f t="shared" ref="AB9" si="0">Z9*C9*60/AA9</f>
        <v>121.8026796589525</v>
      </c>
    </row>
    <row r="10" spans="1:28" x14ac:dyDescent="0.25">
      <c r="A10" s="9">
        <v>2</v>
      </c>
      <c r="B10" s="5">
        <v>75</v>
      </c>
      <c r="C10" s="70">
        <f t="shared" ref="C10:C32" si="1">B10/3.6</f>
        <v>20.833333333333332</v>
      </c>
      <c r="D10" s="21">
        <v>3.01</v>
      </c>
      <c r="E10" s="21">
        <v>3.98</v>
      </c>
      <c r="F10" s="21">
        <v>1.35</v>
      </c>
      <c r="G10" s="6">
        <v>7.17</v>
      </c>
      <c r="H10" s="6">
        <v>6.75</v>
      </c>
      <c r="I10" s="6">
        <v>7.17</v>
      </c>
      <c r="J10" s="5">
        <v>20</v>
      </c>
      <c r="K10" s="5">
        <v>5</v>
      </c>
      <c r="L10" s="7">
        <v>2.5</v>
      </c>
      <c r="M10" s="6">
        <v>2.61</v>
      </c>
      <c r="N10" s="6">
        <v>0.44</v>
      </c>
      <c r="O10" s="6">
        <v>0</v>
      </c>
      <c r="P10" s="6">
        <v>0</v>
      </c>
      <c r="Q10" s="6">
        <v>1.52</v>
      </c>
      <c r="R10" s="6">
        <v>1.05</v>
      </c>
      <c r="S10" s="6">
        <v>1.65</v>
      </c>
      <c r="T10" s="6">
        <v>0.78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16</v>
      </c>
      <c r="AA10" s="7">
        <v>164.2</v>
      </c>
      <c r="AB10" s="8">
        <f t="shared" ref="AB10:AB32" si="2">Z10*C10*60/AA10</f>
        <v>121.8026796589525</v>
      </c>
    </row>
    <row r="11" spans="1:28" x14ac:dyDescent="0.25">
      <c r="A11" s="9">
        <v>3</v>
      </c>
      <c r="B11" s="5">
        <v>75</v>
      </c>
      <c r="C11" s="70">
        <f t="shared" si="1"/>
        <v>20.833333333333332</v>
      </c>
      <c r="D11" s="21">
        <v>3.02</v>
      </c>
      <c r="E11" s="21">
        <v>3.42</v>
      </c>
      <c r="F11" s="21">
        <v>1.25</v>
      </c>
      <c r="G11" s="6">
        <v>7.16</v>
      </c>
      <c r="H11" s="6">
        <v>6.74</v>
      </c>
      <c r="I11" s="6">
        <v>7.18</v>
      </c>
      <c r="J11" s="5">
        <v>20</v>
      </c>
      <c r="K11" s="5">
        <v>5</v>
      </c>
      <c r="L11" s="7">
        <v>2.5</v>
      </c>
      <c r="M11" s="6">
        <v>2.68</v>
      </c>
      <c r="N11" s="6">
        <v>0.31</v>
      </c>
      <c r="O11" s="6">
        <v>0</v>
      </c>
      <c r="P11" s="6">
        <v>0</v>
      </c>
      <c r="Q11" s="6">
        <v>1.5</v>
      </c>
      <c r="R11" s="6">
        <v>1.02</v>
      </c>
      <c r="S11" s="6">
        <v>1.69</v>
      </c>
      <c r="T11" s="6">
        <v>0.79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16</v>
      </c>
      <c r="AA11" s="7">
        <v>164.2</v>
      </c>
      <c r="AB11" s="8">
        <f t="shared" si="2"/>
        <v>121.8026796589525</v>
      </c>
    </row>
    <row r="12" spans="1:28" x14ac:dyDescent="0.25">
      <c r="A12" s="9">
        <v>4</v>
      </c>
      <c r="B12" s="5">
        <v>75</v>
      </c>
      <c r="C12" s="70">
        <f t="shared" si="1"/>
        <v>20.833333333333332</v>
      </c>
      <c r="D12" s="21">
        <v>2.99</v>
      </c>
      <c r="E12" s="21">
        <v>4.99</v>
      </c>
      <c r="F12" s="21">
        <v>1.53</v>
      </c>
      <c r="G12" s="6">
        <v>7.18</v>
      </c>
      <c r="H12" s="6">
        <v>6.75</v>
      </c>
      <c r="I12" s="6">
        <v>7.18</v>
      </c>
      <c r="J12" s="5">
        <v>20</v>
      </c>
      <c r="K12" s="5">
        <v>5</v>
      </c>
      <c r="L12" s="7">
        <v>2.5</v>
      </c>
      <c r="M12" s="6">
        <v>2.86</v>
      </c>
      <c r="N12" s="6">
        <v>0.44</v>
      </c>
      <c r="O12" s="6">
        <v>0</v>
      </c>
      <c r="P12" s="6">
        <v>0</v>
      </c>
      <c r="Q12" s="6">
        <v>1.48</v>
      </c>
      <c r="R12" s="6">
        <v>1.05</v>
      </c>
      <c r="S12" s="6">
        <v>1.68</v>
      </c>
      <c r="T12" s="6">
        <v>0.8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16</v>
      </c>
      <c r="AA12" s="7">
        <v>164.2</v>
      </c>
      <c r="AB12" s="8">
        <f t="shared" si="2"/>
        <v>121.8026796589525</v>
      </c>
    </row>
    <row r="13" spans="1:28" x14ac:dyDescent="0.25">
      <c r="A13" s="9">
        <v>5</v>
      </c>
      <c r="B13" s="5">
        <v>75</v>
      </c>
      <c r="C13" s="70">
        <f t="shared" si="1"/>
        <v>20.833333333333332</v>
      </c>
      <c r="D13" s="21">
        <v>3.09</v>
      </c>
      <c r="E13" s="21">
        <v>5.1100000000000003</v>
      </c>
      <c r="F13" s="21">
        <v>1.37</v>
      </c>
      <c r="G13" s="6">
        <v>7.2</v>
      </c>
      <c r="H13" s="6">
        <v>6.74</v>
      </c>
      <c r="I13" s="6">
        <v>7.19</v>
      </c>
      <c r="J13" s="5">
        <v>20</v>
      </c>
      <c r="K13" s="5">
        <v>5</v>
      </c>
      <c r="L13" s="7">
        <v>2.5</v>
      </c>
      <c r="M13" s="6">
        <v>3.21</v>
      </c>
      <c r="N13" s="6">
        <v>0.5</v>
      </c>
      <c r="O13" s="6">
        <v>0</v>
      </c>
      <c r="P13" s="6">
        <v>0</v>
      </c>
      <c r="Q13" s="6">
        <v>1.45</v>
      </c>
      <c r="R13" s="6">
        <v>1.04</v>
      </c>
      <c r="S13" s="6">
        <v>1.7</v>
      </c>
      <c r="T13" s="6">
        <v>0.8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16</v>
      </c>
      <c r="AA13" s="7">
        <v>164.2</v>
      </c>
      <c r="AB13" s="8">
        <f t="shared" si="2"/>
        <v>121.8026796589525</v>
      </c>
    </row>
    <row r="14" spans="1:28" x14ac:dyDescent="0.25">
      <c r="A14" s="9">
        <v>6</v>
      </c>
      <c r="B14" s="5">
        <v>75</v>
      </c>
      <c r="C14" s="70">
        <f t="shared" si="1"/>
        <v>20.833333333333332</v>
      </c>
      <c r="D14" s="19">
        <v>2.82</v>
      </c>
      <c r="E14" s="22">
        <v>4.0199999999999996</v>
      </c>
      <c r="F14" s="20">
        <v>1.32</v>
      </c>
      <c r="G14" s="6">
        <v>7.22</v>
      </c>
      <c r="H14" s="6">
        <v>6.75</v>
      </c>
      <c r="I14" s="6">
        <v>7.19</v>
      </c>
      <c r="J14" s="5">
        <v>20</v>
      </c>
      <c r="K14" s="5">
        <v>5</v>
      </c>
      <c r="L14" s="7">
        <v>2.5</v>
      </c>
      <c r="M14" s="6">
        <v>3.73</v>
      </c>
      <c r="N14" s="6">
        <v>0.68</v>
      </c>
      <c r="O14" s="6">
        <v>0</v>
      </c>
      <c r="P14" s="6">
        <v>0</v>
      </c>
      <c r="Q14" s="6">
        <v>1.46</v>
      </c>
      <c r="R14" s="6">
        <v>1.06</v>
      </c>
      <c r="S14" s="6">
        <v>1.71</v>
      </c>
      <c r="T14" s="6">
        <v>0.72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15</v>
      </c>
      <c r="AA14" s="7">
        <v>138.19999999999999</v>
      </c>
      <c r="AB14" s="8">
        <f t="shared" si="2"/>
        <v>135.67293777134589</v>
      </c>
    </row>
    <row r="15" spans="1:28" x14ac:dyDescent="0.25">
      <c r="A15" s="9">
        <v>7</v>
      </c>
      <c r="B15" s="5">
        <v>75</v>
      </c>
      <c r="C15" s="70">
        <f t="shared" si="1"/>
        <v>20.833333333333332</v>
      </c>
      <c r="D15" s="19">
        <v>2.4700000000000002</v>
      </c>
      <c r="E15" s="22">
        <v>5.59</v>
      </c>
      <c r="F15" s="20">
        <v>1.64</v>
      </c>
      <c r="G15" s="6">
        <v>7.2</v>
      </c>
      <c r="H15" s="6">
        <v>6.71</v>
      </c>
      <c r="I15" s="6">
        <v>7.21</v>
      </c>
      <c r="J15" s="5">
        <v>20</v>
      </c>
      <c r="K15" s="5">
        <v>5</v>
      </c>
      <c r="L15" s="7">
        <v>2.5</v>
      </c>
      <c r="M15" s="6">
        <v>3.67</v>
      </c>
      <c r="N15" s="6">
        <v>0.7</v>
      </c>
      <c r="O15" s="6">
        <v>0</v>
      </c>
      <c r="P15" s="6">
        <v>0</v>
      </c>
      <c r="Q15" s="6">
        <v>1.43</v>
      </c>
      <c r="R15" s="6">
        <v>0.98</v>
      </c>
      <c r="S15" s="6">
        <v>1.69</v>
      </c>
      <c r="T15" s="6">
        <v>0.7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15</v>
      </c>
      <c r="AA15" s="7">
        <v>138.19999999999999</v>
      </c>
      <c r="AB15" s="8">
        <f t="shared" si="2"/>
        <v>135.67293777134589</v>
      </c>
    </row>
    <row r="16" spans="1:28" x14ac:dyDescent="0.25">
      <c r="A16" s="9">
        <v>8</v>
      </c>
      <c r="B16" s="5">
        <v>75</v>
      </c>
      <c r="C16" s="70">
        <f t="shared" si="1"/>
        <v>20.833333333333332</v>
      </c>
      <c r="D16" s="19">
        <v>2.5099999999999998</v>
      </c>
      <c r="E16" s="22">
        <v>6.34</v>
      </c>
      <c r="F16" s="20">
        <v>1.38</v>
      </c>
      <c r="G16" s="6">
        <v>7.21</v>
      </c>
      <c r="H16" s="6">
        <v>6.7</v>
      </c>
      <c r="I16" s="6">
        <v>7.24</v>
      </c>
      <c r="J16" s="5">
        <v>20</v>
      </c>
      <c r="K16" s="5">
        <v>5</v>
      </c>
      <c r="L16" s="7">
        <v>2.5</v>
      </c>
      <c r="M16" s="6">
        <v>3.74</v>
      </c>
      <c r="N16" s="6">
        <v>0.67</v>
      </c>
      <c r="O16" s="6">
        <v>0</v>
      </c>
      <c r="P16" s="6">
        <v>0</v>
      </c>
      <c r="Q16" s="6">
        <v>1.43</v>
      </c>
      <c r="R16" s="6">
        <v>0.97</v>
      </c>
      <c r="S16" s="6">
        <v>1.68</v>
      </c>
      <c r="T16" s="6">
        <v>0.73</v>
      </c>
      <c r="U16" s="30">
        <v>0.216</v>
      </c>
      <c r="V16" s="5">
        <v>36</v>
      </c>
      <c r="W16" s="5">
        <v>1020</v>
      </c>
      <c r="X16" s="5">
        <v>6</v>
      </c>
      <c r="Y16" s="5">
        <v>2</v>
      </c>
      <c r="Z16" s="6">
        <v>15</v>
      </c>
      <c r="AA16" s="7">
        <v>138.19999999999999</v>
      </c>
      <c r="AB16" s="8">
        <f t="shared" si="2"/>
        <v>135.67293777134589</v>
      </c>
    </row>
    <row r="17" spans="1:28" x14ac:dyDescent="0.25">
      <c r="A17" s="9">
        <v>9</v>
      </c>
      <c r="B17" s="5">
        <v>75</v>
      </c>
      <c r="C17" s="70">
        <f t="shared" si="1"/>
        <v>20.833333333333332</v>
      </c>
      <c r="D17" s="19">
        <v>2.3199999999999998</v>
      </c>
      <c r="E17" s="22">
        <v>6.03</v>
      </c>
      <c r="F17" s="20">
        <v>1.29</v>
      </c>
      <c r="G17" s="6">
        <v>7.06</v>
      </c>
      <c r="H17" s="6">
        <v>6.69</v>
      </c>
      <c r="I17" s="6">
        <v>7.25</v>
      </c>
      <c r="J17" s="5">
        <v>20</v>
      </c>
      <c r="K17" s="5">
        <v>5</v>
      </c>
      <c r="L17" s="7">
        <v>2.5</v>
      </c>
      <c r="M17" s="6">
        <v>3.41</v>
      </c>
      <c r="N17" s="6">
        <v>0.75</v>
      </c>
      <c r="O17" s="6">
        <v>0</v>
      </c>
      <c r="P17" s="6">
        <v>0</v>
      </c>
      <c r="Q17" s="6">
        <v>1.4</v>
      </c>
      <c r="R17" s="6">
        <v>0.89</v>
      </c>
      <c r="S17" s="6">
        <v>1.66</v>
      </c>
      <c r="T17" s="6">
        <v>0.7</v>
      </c>
      <c r="U17" s="30">
        <v>0.216</v>
      </c>
      <c r="V17" s="5">
        <v>36</v>
      </c>
      <c r="W17" s="5">
        <v>1020</v>
      </c>
      <c r="X17" s="5">
        <v>6</v>
      </c>
      <c r="Y17" s="5">
        <v>2</v>
      </c>
      <c r="Z17" s="6">
        <v>15</v>
      </c>
      <c r="AA17" s="7">
        <v>138.19999999999999</v>
      </c>
      <c r="AB17" s="8">
        <f t="shared" si="2"/>
        <v>135.67293777134589</v>
      </c>
    </row>
    <row r="18" spans="1:28" x14ac:dyDescent="0.25">
      <c r="A18" s="9">
        <v>10</v>
      </c>
      <c r="B18" s="5">
        <v>120</v>
      </c>
      <c r="C18" s="70">
        <f t="shared" si="1"/>
        <v>33.333333333333336</v>
      </c>
      <c r="D18" s="19">
        <v>1.94</v>
      </c>
      <c r="E18" s="22">
        <v>6.74</v>
      </c>
      <c r="F18" s="36">
        <v>1.29</v>
      </c>
      <c r="G18" s="6">
        <v>7.18</v>
      </c>
      <c r="H18" s="6">
        <v>6.73</v>
      </c>
      <c r="I18" s="6">
        <v>7.26</v>
      </c>
      <c r="J18" s="5">
        <v>20</v>
      </c>
      <c r="K18" s="5">
        <v>5</v>
      </c>
      <c r="L18" s="7">
        <v>2.5</v>
      </c>
      <c r="M18" s="6">
        <v>3.66</v>
      </c>
      <c r="N18" s="6">
        <v>0.87</v>
      </c>
      <c r="O18" s="6">
        <v>0</v>
      </c>
      <c r="P18" s="6">
        <v>0</v>
      </c>
      <c r="Q18" s="6">
        <v>1.26</v>
      </c>
      <c r="R18" s="6">
        <v>0.91</v>
      </c>
      <c r="S18" s="6">
        <v>1.59</v>
      </c>
      <c r="T18" s="6">
        <v>0.72</v>
      </c>
      <c r="U18" s="30">
        <v>0.216</v>
      </c>
      <c r="V18" s="5">
        <v>36</v>
      </c>
      <c r="W18" s="5">
        <v>1020</v>
      </c>
      <c r="X18" s="5">
        <v>6</v>
      </c>
      <c r="Y18" s="5">
        <v>2</v>
      </c>
      <c r="Z18" s="6">
        <v>14</v>
      </c>
      <c r="AA18" s="7">
        <v>138.19999999999999</v>
      </c>
      <c r="AB18" s="8">
        <f t="shared" si="2"/>
        <v>202.60492040520987</v>
      </c>
    </row>
    <row r="19" spans="1:28" x14ac:dyDescent="0.25">
      <c r="A19" s="9">
        <v>11</v>
      </c>
      <c r="B19" s="5">
        <v>120</v>
      </c>
      <c r="C19" s="70">
        <f t="shared" si="1"/>
        <v>33.333333333333336</v>
      </c>
      <c r="D19" s="19">
        <v>2.3199999999999998</v>
      </c>
      <c r="E19" s="22">
        <v>4.3099999999999996</v>
      </c>
      <c r="F19" s="36">
        <v>1.1000000000000001</v>
      </c>
      <c r="G19" s="6">
        <v>7.2</v>
      </c>
      <c r="H19" s="6">
        <v>6.73</v>
      </c>
      <c r="I19" s="6">
        <v>7.24</v>
      </c>
      <c r="J19" s="5">
        <v>20</v>
      </c>
      <c r="K19" s="5">
        <v>5</v>
      </c>
      <c r="L19" s="7">
        <v>2.5</v>
      </c>
      <c r="M19" s="6">
        <v>3.45</v>
      </c>
      <c r="N19" s="6">
        <v>0.98</v>
      </c>
      <c r="O19" s="6">
        <v>0</v>
      </c>
      <c r="P19" s="6">
        <v>0</v>
      </c>
      <c r="Q19" s="6">
        <v>1.29</v>
      </c>
      <c r="R19" s="6">
        <v>0.94</v>
      </c>
      <c r="S19" s="6">
        <v>1.58</v>
      </c>
      <c r="T19" s="6">
        <v>0.73</v>
      </c>
      <c r="U19" s="30">
        <v>0.216</v>
      </c>
      <c r="V19" s="5">
        <v>36</v>
      </c>
      <c r="W19" s="5">
        <v>1020</v>
      </c>
      <c r="X19" s="5">
        <v>7</v>
      </c>
      <c r="Y19" s="5">
        <v>3</v>
      </c>
      <c r="Z19" s="6">
        <v>14</v>
      </c>
      <c r="AA19" s="7">
        <v>138.19999999999999</v>
      </c>
      <c r="AB19" s="8">
        <f t="shared" si="2"/>
        <v>202.60492040520987</v>
      </c>
    </row>
    <row r="20" spans="1:28" x14ac:dyDescent="0.25">
      <c r="A20" s="9">
        <v>12</v>
      </c>
      <c r="B20" s="5">
        <v>120</v>
      </c>
      <c r="C20" s="70">
        <f t="shared" si="1"/>
        <v>33.333333333333336</v>
      </c>
      <c r="D20" s="19">
        <v>2.25</v>
      </c>
      <c r="E20" s="22">
        <v>3.94</v>
      </c>
      <c r="F20" s="20">
        <v>1.29</v>
      </c>
      <c r="G20" s="6">
        <v>7.23</v>
      </c>
      <c r="H20" s="6">
        <v>6.71</v>
      </c>
      <c r="I20" s="6">
        <v>7.24</v>
      </c>
      <c r="J20" s="5">
        <v>20</v>
      </c>
      <c r="K20" s="5">
        <v>5</v>
      </c>
      <c r="L20" s="7">
        <v>2.5</v>
      </c>
      <c r="M20" s="6">
        <v>3.15</v>
      </c>
      <c r="N20" s="6">
        <v>0.95</v>
      </c>
      <c r="O20" s="6">
        <v>0</v>
      </c>
      <c r="P20" s="6">
        <v>0</v>
      </c>
      <c r="Q20" s="6">
        <v>1.35</v>
      </c>
      <c r="R20" s="6">
        <v>0.97</v>
      </c>
      <c r="S20" s="6">
        <v>1.6</v>
      </c>
      <c r="T20" s="6">
        <v>0.69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14</v>
      </c>
      <c r="AA20" s="7">
        <v>138.19999999999999</v>
      </c>
      <c r="AB20" s="8">
        <f t="shared" si="2"/>
        <v>202.60492040520987</v>
      </c>
    </row>
    <row r="21" spans="1:28" x14ac:dyDescent="0.25">
      <c r="A21" s="9">
        <v>13</v>
      </c>
      <c r="B21" s="5">
        <v>120</v>
      </c>
      <c r="C21" s="70">
        <f t="shared" si="1"/>
        <v>33.333333333333336</v>
      </c>
      <c r="D21" s="19">
        <v>2.17</v>
      </c>
      <c r="E21" s="22">
        <v>3.8</v>
      </c>
      <c r="F21" s="20">
        <v>1.52</v>
      </c>
      <c r="G21" s="6">
        <v>7.21</v>
      </c>
      <c r="H21" s="6">
        <v>6.69</v>
      </c>
      <c r="I21" s="6">
        <v>7.26</v>
      </c>
      <c r="J21" s="5">
        <v>20</v>
      </c>
      <c r="K21" s="5">
        <v>5</v>
      </c>
      <c r="L21" s="7">
        <v>2.5</v>
      </c>
      <c r="M21" s="6">
        <v>3.59</v>
      </c>
      <c r="N21" s="6">
        <v>0.97</v>
      </c>
      <c r="O21" s="6">
        <v>0</v>
      </c>
      <c r="P21" s="6">
        <v>0</v>
      </c>
      <c r="Q21" s="6">
        <v>1.36</v>
      </c>
      <c r="R21" s="6">
        <v>0.89</v>
      </c>
      <c r="S21" s="6">
        <v>1.61</v>
      </c>
      <c r="T21" s="6">
        <v>0.7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14</v>
      </c>
      <c r="AA21" s="7">
        <v>138.19999999999999</v>
      </c>
      <c r="AB21" s="8">
        <f t="shared" si="2"/>
        <v>202.60492040520987</v>
      </c>
    </row>
    <row r="22" spans="1:28" x14ac:dyDescent="0.25">
      <c r="A22" s="9">
        <v>14</v>
      </c>
      <c r="B22" s="5">
        <v>120</v>
      </c>
      <c r="C22" s="70">
        <f t="shared" si="1"/>
        <v>33.333333333333336</v>
      </c>
      <c r="D22" s="19">
        <v>2</v>
      </c>
      <c r="E22" s="22">
        <v>4.1100000000000003</v>
      </c>
      <c r="F22" s="20">
        <v>1.54</v>
      </c>
      <c r="G22" s="6">
        <v>7.19</v>
      </c>
      <c r="H22" s="6">
        <v>6.71</v>
      </c>
      <c r="I22" s="6">
        <v>7.25</v>
      </c>
      <c r="J22" s="5">
        <v>20</v>
      </c>
      <c r="K22" s="5">
        <v>5</v>
      </c>
      <c r="L22" s="7">
        <v>2.5</v>
      </c>
      <c r="M22" s="6">
        <v>3.74</v>
      </c>
      <c r="N22" s="6">
        <v>1.02</v>
      </c>
      <c r="O22" s="6">
        <v>0</v>
      </c>
      <c r="P22" s="6">
        <v>0</v>
      </c>
      <c r="Q22" s="6">
        <v>1.41</v>
      </c>
      <c r="R22" s="6">
        <v>0.97</v>
      </c>
      <c r="S22" s="6">
        <v>1.59</v>
      </c>
      <c r="T22" s="6">
        <v>0.73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14</v>
      </c>
      <c r="AA22" s="7">
        <v>138.19999999999999</v>
      </c>
      <c r="AB22" s="8">
        <f t="shared" si="2"/>
        <v>202.60492040520987</v>
      </c>
    </row>
    <row r="23" spans="1:28" x14ac:dyDescent="0.25">
      <c r="A23" s="9">
        <v>15</v>
      </c>
      <c r="B23" s="5">
        <v>120</v>
      </c>
      <c r="C23" s="70">
        <f t="shared" si="1"/>
        <v>33.333333333333336</v>
      </c>
      <c r="D23" s="19">
        <v>1.89</v>
      </c>
      <c r="E23" s="22">
        <v>4.5599999999999996</v>
      </c>
      <c r="F23" s="20">
        <v>1.55</v>
      </c>
      <c r="G23" s="6">
        <v>7.15</v>
      </c>
      <c r="H23" s="6">
        <v>6.69</v>
      </c>
      <c r="I23" s="6">
        <v>7.23</v>
      </c>
      <c r="J23" s="5">
        <v>20</v>
      </c>
      <c r="K23" s="5">
        <v>5</v>
      </c>
      <c r="L23" s="7">
        <v>2.5</v>
      </c>
      <c r="M23" s="6">
        <v>3.97</v>
      </c>
      <c r="N23" s="6">
        <v>0.87</v>
      </c>
      <c r="O23" s="6">
        <v>0</v>
      </c>
      <c r="P23" s="6">
        <v>0</v>
      </c>
      <c r="Q23" s="6">
        <v>1.34</v>
      </c>
      <c r="R23" s="6">
        <v>0.74</v>
      </c>
      <c r="S23" s="6">
        <v>1.49</v>
      </c>
      <c r="T23" s="6">
        <v>0.71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16</v>
      </c>
      <c r="AA23" s="7">
        <v>138.19999999999999</v>
      </c>
      <c r="AB23" s="8">
        <f t="shared" si="2"/>
        <v>231.54848046309701</v>
      </c>
    </row>
    <row r="24" spans="1:28" x14ac:dyDescent="0.25">
      <c r="A24" s="9">
        <v>16</v>
      </c>
      <c r="B24" s="5">
        <v>120</v>
      </c>
      <c r="C24" s="70">
        <f t="shared" si="1"/>
        <v>33.333333333333336</v>
      </c>
      <c r="D24" s="19">
        <v>2.15</v>
      </c>
      <c r="E24" s="22">
        <v>4.12</v>
      </c>
      <c r="F24" s="20">
        <v>1.28</v>
      </c>
      <c r="G24" s="6">
        <v>7.21</v>
      </c>
      <c r="H24" s="6">
        <v>6.78</v>
      </c>
      <c r="I24" s="6">
        <v>7.24</v>
      </c>
      <c r="J24" s="5">
        <v>20</v>
      </c>
      <c r="K24" s="5">
        <v>5</v>
      </c>
      <c r="L24" s="7">
        <v>2.5</v>
      </c>
      <c r="M24" s="6">
        <v>3.61</v>
      </c>
      <c r="N24" s="6">
        <v>0.74</v>
      </c>
      <c r="O24" s="6">
        <v>0</v>
      </c>
      <c r="P24" s="6">
        <v>0</v>
      </c>
      <c r="Q24" s="6">
        <v>1.32</v>
      </c>
      <c r="R24" s="6">
        <v>0.87</v>
      </c>
      <c r="S24" s="6">
        <v>1.53</v>
      </c>
      <c r="T24" s="6">
        <v>0.71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16</v>
      </c>
      <c r="AA24" s="7">
        <v>138.19999999999999</v>
      </c>
      <c r="AB24" s="8">
        <f t="shared" si="2"/>
        <v>231.54848046309701</v>
      </c>
    </row>
    <row r="25" spans="1:28" x14ac:dyDescent="0.25">
      <c r="A25" s="9">
        <v>17</v>
      </c>
      <c r="B25" s="5">
        <v>120</v>
      </c>
      <c r="C25" s="70">
        <f t="shared" si="1"/>
        <v>33.333333333333336</v>
      </c>
      <c r="D25" s="19">
        <v>2.1</v>
      </c>
      <c r="E25" s="22">
        <v>3.55</v>
      </c>
      <c r="F25" s="20">
        <v>1.45</v>
      </c>
      <c r="G25" s="6">
        <v>7.18</v>
      </c>
      <c r="H25" s="6">
        <v>6.74</v>
      </c>
      <c r="I25" s="6">
        <v>7.22</v>
      </c>
      <c r="J25" s="5">
        <v>20</v>
      </c>
      <c r="K25" s="5">
        <v>5</v>
      </c>
      <c r="L25" s="7">
        <v>2.5</v>
      </c>
      <c r="M25" s="6">
        <v>3.12</v>
      </c>
      <c r="N25" s="6">
        <v>0.84</v>
      </c>
      <c r="O25" s="6">
        <v>0</v>
      </c>
      <c r="P25" s="6">
        <v>0</v>
      </c>
      <c r="Q25" s="6">
        <v>1.4</v>
      </c>
      <c r="R25" s="6">
        <v>0.88</v>
      </c>
      <c r="S25" s="6">
        <v>1.5</v>
      </c>
      <c r="T25" s="6">
        <v>0.7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16</v>
      </c>
      <c r="AA25" s="7">
        <v>138.19999999999999</v>
      </c>
      <c r="AB25" s="8">
        <f t="shared" si="2"/>
        <v>231.54848046309701</v>
      </c>
    </row>
    <row r="26" spans="1:28" x14ac:dyDescent="0.25">
      <c r="A26" s="9">
        <v>18</v>
      </c>
      <c r="B26" s="5">
        <v>120</v>
      </c>
      <c r="C26" s="70">
        <f t="shared" si="1"/>
        <v>33.333333333333336</v>
      </c>
      <c r="D26" s="19">
        <v>2.0499999999999998</v>
      </c>
      <c r="E26" s="22">
        <v>3.68</v>
      </c>
      <c r="F26" s="20">
        <v>1.53</v>
      </c>
      <c r="G26" s="6">
        <v>7.16</v>
      </c>
      <c r="H26" s="6">
        <v>6.7</v>
      </c>
      <c r="I26" s="6">
        <v>7.21</v>
      </c>
      <c r="J26" s="5">
        <v>20</v>
      </c>
      <c r="K26" s="5">
        <v>5</v>
      </c>
      <c r="L26" s="7">
        <v>2.5</v>
      </c>
      <c r="M26" s="6">
        <v>3.51</v>
      </c>
      <c r="N26" s="6">
        <v>0.81</v>
      </c>
      <c r="O26" s="6">
        <v>0</v>
      </c>
      <c r="P26" s="6">
        <v>0</v>
      </c>
      <c r="Q26" s="6">
        <v>1.37</v>
      </c>
      <c r="R26" s="6">
        <v>0.85</v>
      </c>
      <c r="S26" s="6">
        <v>1.48</v>
      </c>
      <c r="T26" s="6">
        <v>0.69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16</v>
      </c>
      <c r="AA26" s="7">
        <v>138.19999999999999</v>
      </c>
      <c r="AB26" s="8">
        <f t="shared" si="2"/>
        <v>231.54848046309701</v>
      </c>
    </row>
    <row r="27" spans="1:28" x14ac:dyDescent="0.25">
      <c r="A27" s="9">
        <v>19</v>
      </c>
      <c r="B27" s="5">
        <v>120</v>
      </c>
      <c r="C27" s="70">
        <f t="shared" si="1"/>
        <v>33.333333333333336</v>
      </c>
      <c r="D27" s="72">
        <v>2.4</v>
      </c>
      <c r="E27" s="73">
        <v>2.52</v>
      </c>
      <c r="F27" s="74">
        <v>1.25</v>
      </c>
      <c r="G27" s="6">
        <v>7.25</v>
      </c>
      <c r="H27" s="6">
        <v>6.71</v>
      </c>
      <c r="I27" s="6">
        <v>7.25</v>
      </c>
      <c r="J27" s="5">
        <v>20</v>
      </c>
      <c r="K27" s="5">
        <v>5</v>
      </c>
      <c r="L27" s="7">
        <v>2.5</v>
      </c>
      <c r="M27" s="6">
        <v>3.54</v>
      </c>
      <c r="N27" s="6">
        <v>0.84</v>
      </c>
      <c r="O27" s="6">
        <v>0</v>
      </c>
      <c r="P27" s="6">
        <v>0</v>
      </c>
      <c r="Q27" s="6">
        <v>1.35</v>
      </c>
      <c r="R27" s="6">
        <v>0.87</v>
      </c>
      <c r="S27" s="6">
        <v>1.49</v>
      </c>
      <c r="T27" s="6">
        <v>0.65</v>
      </c>
      <c r="U27" s="30">
        <v>0.216</v>
      </c>
      <c r="V27" s="5">
        <v>36</v>
      </c>
      <c r="W27" s="5">
        <v>1020</v>
      </c>
      <c r="X27" s="5">
        <v>7</v>
      </c>
      <c r="Y27" s="5">
        <v>2</v>
      </c>
      <c r="Z27" s="6">
        <v>16</v>
      </c>
      <c r="AA27" s="7">
        <v>138.19999999999999</v>
      </c>
      <c r="AB27" s="8">
        <f t="shared" si="2"/>
        <v>231.54848046309701</v>
      </c>
    </row>
    <row r="28" spans="1:28" x14ac:dyDescent="0.25">
      <c r="A28" s="9">
        <v>20</v>
      </c>
      <c r="B28" s="5">
        <v>105</v>
      </c>
      <c r="C28" s="70">
        <f t="shared" si="1"/>
        <v>29.166666666666664</v>
      </c>
      <c r="D28" s="72">
        <v>2.25</v>
      </c>
      <c r="E28" s="73">
        <v>3.51</v>
      </c>
      <c r="F28" s="74">
        <v>1.44</v>
      </c>
      <c r="G28" s="6">
        <v>7.44</v>
      </c>
      <c r="H28" s="6">
        <v>6.97</v>
      </c>
      <c r="I28" s="6">
        <v>7.25</v>
      </c>
      <c r="J28" s="5">
        <v>20</v>
      </c>
      <c r="K28" s="5">
        <v>5</v>
      </c>
      <c r="L28" s="7">
        <v>2.5</v>
      </c>
      <c r="M28" s="6">
        <v>4.7</v>
      </c>
      <c r="N28" s="6">
        <v>1.4</v>
      </c>
      <c r="O28" s="6">
        <v>0</v>
      </c>
      <c r="P28" s="6">
        <v>0</v>
      </c>
      <c r="Q28" s="6">
        <v>0.94</v>
      </c>
      <c r="R28" s="6">
        <v>1.01</v>
      </c>
      <c r="S28" s="6">
        <v>1.4</v>
      </c>
      <c r="T28" s="6">
        <v>0.61</v>
      </c>
      <c r="U28" s="30">
        <v>0.216</v>
      </c>
      <c r="V28" s="5">
        <v>36</v>
      </c>
      <c r="W28" s="5">
        <v>1020</v>
      </c>
      <c r="X28" s="5">
        <v>7</v>
      </c>
      <c r="Y28" s="5">
        <v>2</v>
      </c>
      <c r="Z28" s="6">
        <v>16.75</v>
      </c>
      <c r="AA28" s="7">
        <v>138.19999999999999</v>
      </c>
      <c r="AB28" s="8">
        <f t="shared" si="2"/>
        <v>212.10202604920406</v>
      </c>
    </row>
    <row r="29" spans="1:28" x14ac:dyDescent="0.25">
      <c r="A29" s="9">
        <v>21</v>
      </c>
      <c r="B29" s="5">
        <v>105</v>
      </c>
      <c r="C29" s="70">
        <f t="shared" si="1"/>
        <v>29.166666666666664</v>
      </c>
      <c r="D29" s="72">
        <v>1.89</v>
      </c>
      <c r="E29" s="73">
        <v>4.84</v>
      </c>
      <c r="F29" s="74">
        <v>1.64</v>
      </c>
      <c r="G29" s="6">
        <v>6.85</v>
      </c>
      <c r="H29" s="6">
        <v>6.61</v>
      </c>
      <c r="I29" s="6">
        <v>7.24</v>
      </c>
      <c r="J29" s="5">
        <v>20</v>
      </c>
      <c r="K29" s="5">
        <v>5</v>
      </c>
      <c r="L29" s="7">
        <v>2.5</v>
      </c>
      <c r="M29" s="6">
        <v>5.0999999999999996</v>
      </c>
      <c r="N29" s="6">
        <v>0.88</v>
      </c>
      <c r="O29" s="6">
        <v>0</v>
      </c>
      <c r="P29" s="6">
        <v>0</v>
      </c>
      <c r="Q29" s="6">
        <v>1.0900000000000001</v>
      </c>
      <c r="R29" s="6">
        <v>0.7</v>
      </c>
      <c r="S29" s="6">
        <v>1.36</v>
      </c>
      <c r="T29" s="6">
        <v>0.68</v>
      </c>
      <c r="U29" s="30">
        <v>0.216</v>
      </c>
      <c r="V29" s="5">
        <v>36</v>
      </c>
      <c r="W29" s="5">
        <v>1020</v>
      </c>
      <c r="X29" s="5">
        <v>7</v>
      </c>
      <c r="Y29" s="5">
        <v>2</v>
      </c>
      <c r="Z29" s="6">
        <v>16.75</v>
      </c>
      <c r="AA29" s="7">
        <v>138.19999999999999</v>
      </c>
      <c r="AB29" s="8">
        <f t="shared" si="2"/>
        <v>212.10202604920406</v>
      </c>
    </row>
    <row r="30" spans="1:28" x14ac:dyDescent="0.25">
      <c r="A30" s="9">
        <v>22</v>
      </c>
      <c r="B30" s="5">
        <v>62</v>
      </c>
      <c r="C30" s="70">
        <f>B30/3.6</f>
        <v>17.222222222222221</v>
      </c>
      <c r="D30" s="75">
        <v>1.72</v>
      </c>
      <c r="E30" s="75">
        <v>5.79</v>
      </c>
      <c r="F30" s="75">
        <v>1.56</v>
      </c>
      <c r="G30" s="6">
        <v>6.78</v>
      </c>
      <c r="H30" s="6">
        <v>6.64</v>
      </c>
      <c r="I30" s="6">
        <v>7.22</v>
      </c>
      <c r="J30" s="5">
        <v>20</v>
      </c>
      <c r="K30" s="5">
        <v>5</v>
      </c>
      <c r="L30" s="7">
        <v>2.5</v>
      </c>
      <c r="M30" s="6">
        <v>4.32</v>
      </c>
      <c r="N30" s="6">
        <v>0.75</v>
      </c>
      <c r="O30" s="6">
        <v>0</v>
      </c>
      <c r="P30" s="6">
        <v>0</v>
      </c>
      <c r="Q30" s="6">
        <v>1.05</v>
      </c>
      <c r="R30" s="6">
        <v>0.76</v>
      </c>
      <c r="S30" s="6">
        <v>1.38</v>
      </c>
      <c r="T30" s="6">
        <v>0.69</v>
      </c>
      <c r="U30" s="30">
        <v>0.216</v>
      </c>
      <c r="V30" s="5">
        <v>36</v>
      </c>
      <c r="W30" s="5">
        <v>1020</v>
      </c>
      <c r="X30" s="5">
        <v>7</v>
      </c>
      <c r="Y30" s="5">
        <v>2</v>
      </c>
      <c r="Z30" s="6">
        <v>16.05</v>
      </c>
      <c r="AA30" s="7">
        <v>138.19999999999999</v>
      </c>
      <c r="AB30" s="8">
        <f t="shared" si="2"/>
        <v>120.00723589001448</v>
      </c>
    </row>
    <row r="31" spans="1:28" x14ac:dyDescent="0.25">
      <c r="A31" s="9">
        <v>23</v>
      </c>
      <c r="B31" s="5">
        <v>62</v>
      </c>
      <c r="C31" s="70">
        <f>B31/3.6</f>
        <v>17.222222222222221</v>
      </c>
      <c r="D31" s="75">
        <v>2.21</v>
      </c>
      <c r="E31" s="75">
        <v>4.3899999999999997</v>
      </c>
      <c r="F31" s="75">
        <v>1.23</v>
      </c>
      <c r="G31" s="6">
        <v>6.81</v>
      </c>
      <c r="H31" s="6">
        <v>6.67</v>
      </c>
      <c r="I31" s="6">
        <v>7.21</v>
      </c>
      <c r="J31" s="5">
        <v>20</v>
      </c>
      <c r="K31" s="5">
        <v>5</v>
      </c>
      <c r="L31" s="7">
        <v>2.5</v>
      </c>
      <c r="M31" s="6">
        <v>3.67</v>
      </c>
      <c r="N31" s="6">
        <v>0.85</v>
      </c>
      <c r="O31" s="6">
        <v>0</v>
      </c>
      <c r="P31" s="6">
        <v>0</v>
      </c>
      <c r="Q31" s="6">
        <v>1.62</v>
      </c>
      <c r="R31" s="6">
        <v>1.32</v>
      </c>
      <c r="S31" s="6">
        <v>1.46</v>
      </c>
      <c r="T31" s="6">
        <v>0.72</v>
      </c>
      <c r="U31" s="30">
        <v>0.216</v>
      </c>
      <c r="V31" s="5">
        <v>36</v>
      </c>
      <c r="W31" s="5">
        <v>1020</v>
      </c>
      <c r="X31" s="5">
        <v>7</v>
      </c>
      <c r="Y31" s="5">
        <v>2</v>
      </c>
      <c r="Z31" s="6">
        <v>16.05</v>
      </c>
      <c r="AA31" s="7">
        <v>138.19999999999999</v>
      </c>
      <c r="AB31" s="8">
        <f t="shared" si="2"/>
        <v>120.00723589001448</v>
      </c>
    </row>
    <row r="32" spans="1:28" x14ac:dyDescent="0.25">
      <c r="A32" s="9">
        <v>24</v>
      </c>
      <c r="B32" s="5">
        <v>62</v>
      </c>
      <c r="C32" s="70">
        <f t="shared" si="1"/>
        <v>17.222222222222221</v>
      </c>
      <c r="D32" s="75">
        <v>2.68</v>
      </c>
      <c r="E32" s="75">
        <v>3.21</v>
      </c>
      <c r="F32" s="75">
        <v>1</v>
      </c>
      <c r="G32" s="6">
        <v>6.89</v>
      </c>
      <c r="H32" s="6">
        <v>6.53</v>
      </c>
      <c r="I32" s="6">
        <v>7.2</v>
      </c>
      <c r="J32" s="5">
        <v>20</v>
      </c>
      <c r="K32" s="5">
        <v>5</v>
      </c>
      <c r="L32" s="7">
        <v>2.5</v>
      </c>
      <c r="M32" s="6">
        <v>3.29</v>
      </c>
      <c r="N32" s="6">
        <v>0.92</v>
      </c>
      <c r="O32" s="6">
        <v>0</v>
      </c>
      <c r="P32" s="6">
        <v>0</v>
      </c>
      <c r="Q32" s="6">
        <v>1.9</v>
      </c>
      <c r="R32" s="6">
        <v>1.47</v>
      </c>
      <c r="S32" s="6">
        <v>1.57</v>
      </c>
      <c r="T32" s="6">
        <v>0.79</v>
      </c>
      <c r="U32" s="30">
        <v>0.216</v>
      </c>
      <c r="V32" s="5">
        <v>36</v>
      </c>
      <c r="W32" s="5">
        <v>1020</v>
      </c>
      <c r="X32" s="5">
        <v>5</v>
      </c>
      <c r="Y32" s="5">
        <v>2</v>
      </c>
      <c r="Z32" s="6">
        <v>16.05</v>
      </c>
      <c r="AA32" s="7">
        <v>138.19999999999999</v>
      </c>
      <c r="AB32" s="8">
        <f t="shared" si="2"/>
        <v>120.00723589001448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62</v>
      </c>
      <c r="C34" s="17">
        <f>SMALL(C9:C32,1)</f>
        <v>17.222222222222221</v>
      </c>
      <c r="D34" s="18"/>
      <c r="E34" s="18"/>
      <c r="F34" s="18"/>
      <c r="G34" s="17">
        <f>SMALL(G9:G32,1)</f>
        <v>6.78</v>
      </c>
      <c r="H34" s="17">
        <f t="shared" ref="H34:T34" si="3">SMALL(H9:H32,1)</f>
        <v>6.53</v>
      </c>
      <c r="I34" s="17">
        <f t="shared" si="3"/>
        <v>7.14</v>
      </c>
      <c r="J34" s="17">
        <f t="shared" si="3"/>
        <v>20</v>
      </c>
      <c r="K34" s="17">
        <f t="shared" si="3"/>
        <v>5</v>
      </c>
      <c r="L34" s="17">
        <f t="shared" si="3"/>
        <v>2.5</v>
      </c>
      <c r="M34" s="17">
        <f t="shared" si="3"/>
        <v>2.52</v>
      </c>
      <c r="N34" s="17">
        <f t="shared" si="3"/>
        <v>0.28000000000000003</v>
      </c>
      <c r="O34" s="17">
        <f t="shared" si="3"/>
        <v>0</v>
      </c>
      <c r="P34" s="17">
        <f t="shared" si="3"/>
        <v>0</v>
      </c>
      <c r="Q34" s="17">
        <f t="shared" si="3"/>
        <v>0.94</v>
      </c>
      <c r="R34" s="17">
        <f t="shared" si="3"/>
        <v>0.7</v>
      </c>
      <c r="S34" s="17">
        <f t="shared" si="3"/>
        <v>1.27</v>
      </c>
      <c r="T34" s="17">
        <f t="shared" si="3"/>
        <v>0.61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94.625</v>
      </c>
      <c r="C35" s="17">
        <f>AVERAGE(C9:C32)</f>
        <v>26.284722222222211</v>
      </c>
      <c r="D35" s="18"/>
      <c r="E35" s="18"/>
      <c r="F35" s="18"/>
      <c r="G35" s="17">
        <f>AVERAGE(G9:G32)</f>
        <v>7.1366666666666658</v>
      </c>
      <c r="H35" s="17">
        <f t="shared" ref="H35:T35" si="4">AVERAGE(H9:H32)</f>
        <v>6.7174999999999985</v>
      </c>
      <c r="I35" s="17">
        <f t="shared" si="4"/>
        <v>7.2195833333333335</v>
      </c>
      <c r="J35" s="17">
        <f t="shared" si="4"/>
        <v>20</v>
      </c>
      <c r="K35" s="17">
        <f t="shared" si="4"/>
        <v>5</v>
      </c>
      <c r="L35" s="17">
        <f t="shared" si="4"/>
        <v>2.5</v>
      </c>
      <c r="M35" s="17">
        <f t="shared" si="4"/>
        <v>3.5354166666666664</v>
      </c>
      <c r="N35" s="17">
        <f t="shared" si="4"/>
        <v>0.76916666666666667</v>
      </c>
      <c r="O35" s="17">
        <f t="shared" si="4"/>
        <v>0</v>
      </c>
      <c r="P35" s="17">
        <f t="shared" si="4"/>
        <v>0</v>
      </c>
      <c r="Q35" s="17">
        <f t="shared" si="4"/>
        <v>1.3866666666666669</v>
      </c>
      <c r="R35" s="17">
        <f t="shared" si="4"/>
        <v>0.97875000000000023</v>
      </c>
      <c r="S35" s="17">
        <f t="shared" si="4"/>
        <v>1.5566666666666666</v>
      </c>
      <c r="T35" s="17">
        <f t="shared" si="4"/>
        <v>0.72249999999999981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120</v>
      </c>
      <c r="C36" s="17">
        <f>LARGE(C9:C32,1)</f>
        <v>33.333333333333336</v>
      </c>
      <c r="D36" s="18"/>
      <c r="E36" s="18"/>
      <c r="F36" s="18"/>
      <c r="G36" s="17">
        <f>LARGE(G9:G32,1)</f>
        <v>7.44</v>
      </c>
      <c r="H36" s="17">
        <f t="shared" ref="H36:T36" si="5">LARGE(H9:H32,1)</f>
        <v>6.97</v>
      </c>
      <c r="I36" s="17">
        <f t="shared" si="5"/>
        <v>7.26</v>
      </c>
      <c r="J36" s="17">
        <f t="shared" si="5"/>
        <v>20</v>
      </c>
      <c r="K36" s="17">
        <f t="shared" si="5"/>
        <v>5</v>
      </c>
      <c r="L36" s="17">
        <f t="shared" si="5"/>
        <v>2.5</v>
      </c>
      <c r="M36" s="17">
        <f t="shared" si="5"/>
        <v>5.0999999999999996</v>
      </c>
      <c r="N36" s="17">
        <f t="shared" si="5"/>
        <v>1.4</v>
      </c>
      <c r="O36" s="17">
        <f t="shared" si="5"/>
        <v>0</v>
      </c>
      <c r="P36" s="17">
        <f t="shared" si="5"/>
        <v>0</v>
      </c>
      <c r="Q36" s="17">
        <f t="shared" si="5"/>
        <v>1.9</v>
      </c>
      <c r="R36" s="17">
        <f t="shared" si="5"/>
        <v>1.47</v>
      </c>
      <c r="S36" s="17">
        <f t="shared" si="5"/>
        <v>1.71</v>
      </c>
      <c r="T36" s="17">
        <f t="shared" si="5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  <row r="56" spans="8:8" x14ac:dyDescent="0.25">
      <c r="H56" t="s">
        <v>49</v>
      </c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84" priority="2" stopIfTrue="1" operator="greaterThan">
      <formula>9</formula>
    </cfRule>
    <cfRule type="cellIs" dxfId="83" priority="3" stopIfTrue="1" operator="lessThan">
      <formula>6</formula>
    </cfRule>
  </conditionalFormatting>
  <conditionalFormatting sqref="P9:P32">
    <cfRule type="cellIs" dxfId="82" priority="1" stopIfTrue="1" operator="greaterThan">
      <formula>0.5</formula>
    </cfRule>
  </conditionalFormatting>
  <conditionalFormatting sqref="S9:S32">
    <cfRule type="cellIs" dxfId="81" priority="9" stopIfTrue="1" operator="lessThan">
      <formula>0.5</formula>
    </cfRule>
    <cfRule type="cellIs" dxfId="80" priority="10" stopIfTrue="1" operator="greaterThan">
      <formula>2.5</formula>
    </cfRule>
  </conditionalFormatting>
  <conditionalFormatting sqref="T9:T32">
    <cfRule type="cellIs" dxfId="79" priority="11" stopIfTrue="1" operator="lessThan">
      <formula>0.6</formula>
    </cfRule>
    <cfRule type="cellIs" dxfId="78" priority="12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B59"/>
  <sheetViews>
    <sheetView showGridLines="0" zoomScaleNormal="100" workbookViewId="0">
      <selection activeCell="P16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45529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62</v>
      </c>
      <c r="C9" s="70">
        <f t="shared" ref="C9" si="0">B9/3.6</f>
        <v>17.222222222222221</v>
      </c>
      <c r="D9" s="75">
        <v>2.0299999999999998</v>
      </c>
      <c r="E9" s="75">
        <v>4.8499999999999996</v>
      </c>
      <c r="F9" s="75">
        <v>1.7</v>
      </c>
      <c r="G9" s="6">
        <v>6.72</v>
      </c>
      <c r="H9" s="6">
        <v>6.61</v>
      </c>
      <c r="I9" s="6">
        <v>7.14</v>
      </c>
      <c r="J9" s="5">
        <v>20</v>
      </c>
      <c r="K9" s="5">
        <v>5</v>
      </c>
      <c r="L9" s="7">
        <v>2.5</v>
      </c>
      <c r="M9" s="6">
        <v>4.3099999999999996</v>
      </c>
      <c r="N9" s="6">
        <v>0.79</v>
      </c>
      <c r="O9" s="6">
        <v>0</v>
      </c>
      <c r="P9" s="6">
        <v>0</v>
      </c>
      <c r="Q9" s="6">
        <v>1.51</v>
      </c>
      <c r="R9" s="6">
        <v>1.48</v>
      </c>
      <c r="S9" s="6">
        <v>1.61</v>
      </c>
      <c r="T9" s="6">
        <v>0.78</v>
      </c>
      <c r="U9" s="30">
        <v>0.216</v>
      </c>
      <c r="V9" s="5">
        <v>36</v>
      </c>
      <c r="W9" s="5">
        <v>1020</v>
      </c>
      <c r="X9" s="5">
        <v>5</v>
      </c>
      <c r="Y9" s="5">
        <v>2</v>
      </c>
      <c r="Z9" s="6">
        <v>16.05</v>
      </c>
      <c r="AA9" s="7">
        <v>138.19999999999999</v>
      </c>
      <c r="AB9" s="8">
        <f t="shared" ref="AB9" si="1">Z9*C9*60/AA9</f>
        <v>120.00723589001448</v>
      </c>
    </row>
    <row r="10" spans="1:28" x14ac:dyDescent="0.25">
      <c r="A10" s="9">
        <v>2</v>
      </c>
      <c r="B10" s="5">
        <v>62</v>
      </c>
      <c r="C10" s="70">
        <f t="shared" ref="C10:C32" si="2">B10/3.6</f>
        <v>17.222222222222221</v>
      </c>
      <c r="D10" s="75">
        <v>2.21</v>
      </c>
      <c r="E10" s="75">
        <v>5.41</v>
      </c>
      <c r="F10" s="75">
        <v>1.62</v>
      </c>
      <c r="G10" s="6">
        <v>6.71</v>
      </c>
      <c r="H10" s="6">
        <v>6.63</v>
      </c>
      <c r="I10" s="6">
        <v>7.17</v>
      </c>
      <c r="J10" s="5">
        <v>20</v>
      </c>
      <c r="K10" s="5">
        <v>5</v>
      </c>
      <c r="L10" s="7">
        <v>2.5</v>
      </c>
      <c r="M10" s="6">
        <v>4.28</v>
      </c>
      <c r="N10" s="6">
        <v>0.98</v>
      </c>
      <c r="O10" s="6">
        <v>0</v>
      </c>
      <c r="P10" s="6">
        <v>0</v>
      </c>
      <c r="Q10" s="6">
        <v>1.48</v>
      </c>
      <c r="R10" s="6">
        <v>1.51</v>
      </c>
      <c r="S10" s="6">
        <v>1.59</v>
      </c>
      <c r="T10" s="6">
        <v>0.79</v>
      </c>
      <c r="U10" s="30">
        <v>0.216</v>
      </c>
      <c r="V10" s="5">
        <v>36</v>
      </c>
      <c r="W10" s="5">
        <v>1020</v>
      </c>
      <c r="X10" s="5">
        <v>5</v>
      </c>
      <c r="Y10" s="5">
        <v>2</v>
      </c>
      <c r="Z10" s="6">
        <v>16.05</v>
      </c>
      <c r="AA10" s="7">
        <v>138.19999999999999</v>
      </c>
      <c r="AB10" s="8">
        <f t="shared" ref="AB10:AB32" si="3">Z10*C10*60/AA10</f>
        <v>120.00723589001448</v>
      </c>
    </row>
    <row r="11" spans="1:28" x14ac:dyDescent="0.25">
      <c r="A11" s="9">
        <v>3</v>
      </c>
      <c r="B11" s="5">
        <v>62</v>
      </c>
      <c r="C11" s="70">
        <f t="shared" si="2"/>
        <v>17.222222222222221</v>
      </c>
      <c r="D11" s="75">
        <v>2.83</v>
      </c>
      <c r="E11" s="75">
        <v>4.74</v>
      </c>
      <c r="F11" s="75">
        <v>1.4</v>
      </c>
      <c r="G11" s="6">
        <v>6.78</v>
      </c>
      <c r="H11" s="6">
        <v>6.68</v>
      </c>
      <c r="I11" s="6">
        <v>7.18</v>
      </c>
      <c r="J11" s="5">
        <v>20</v>
      </c>
      <c r="K11" s="5">
        <v>5</v>
      </c>
      <c r="L11" s="7">
        <v>2.5</v>
      </c>
      <c r="M11" s="6">
        <v>4.12</v>
      </c>
      <c r="N11" s="6">
        <v>0.74</v>
      </c>
      <c r="O11" s="6">
        <v>0</v>
      </c>
      <c r="P11" s="6">
        <v>0</v>
      </c>
      <c r="Q11" s="6">
        <v>1.45</v>
      </c>
      <c r="R11" s="6">
        <v>1.45</v>
      </c>
      <c r="S11" s="6">
        <v>1.56</v>
      </c>
      <c r="T11" s="6">
        <v>0.77</v>
      </c>
      <c r="U11" s="30">
        <v>0.216</v>
      </c>
      <c r="V11" s="5">
        <v>36</v>
      </c>
      <c r="W11" s="5">
        <v>1020</v>
      </c>
      <c r="X11" s="5">
        <v>5</v>
      </c>
      <c r="Y11" s="5">
        <v>2</v>
      </c>
      <c r="Z11" s="6">
        <v>16.05</v>
      </c>
      <c r="AA11" s="7">
        <v>138.19999999999999</v>
      </c>
      <c r="AB11" s="8">
        <f t="shared" si="3"/>
        <v>120.00723589001448</v>
      </c>
    </row>
    <row r="12" spans="1:28" x14ac:dyDescent="0.25">
      <c r="A12" s="9">
        <v>4</v>
      </c>
      <c r="B12" s="5">
        <v>62</v>
      </c>
      <c r="C12" s="70">
        <f t="shared" si="2"/>
        <v>17.222222222222221</v>
      </c>
      <c r="D12" s="75">
        <v>2.34</v>
      </c>
      <c r="E12" s="75">
        <v>6.16</v>
      </c>
      <c r="F12" s="75">
        <v>1.62</v>
      </c>
      <c r="G12" s="6">
        <v>6.81</v>
      </c>
      <c r="H12" s="6">
        <v>6.67</v>
      </c>
      <c r="I12" s="6">
        <v>7.18</v>
      </c>
      <c r="J12" s="5">
        <v>20</v>
      </c>
      <c r="K12" s="5">
        <v>5</v>
      </c>
      <c r="L12" s="7">
        <v>2.5</v>
      </c>
      <c r="M12" s="6">
        <v>3.95</v>
      </c>
      <c r="N12" s="6">
        <v>0.81</v>
      </c>
      <c r="O12" s="6">
        <v>0</v>
      </c>
      <c r="P12" s="6">
        <v>0</v>
      </c>
      <c r="Q12" s="6">
        <v>1.42</v>
      </c>
      <c r="R12" s="6">
        <v>1.0900000000000001</v>
      </c>
      <c r="S12" s="6">
        <v>1.49</v>
      </c>
      <c r="T12" s="6">
        <v>0.76</v>
      </c>
      <c r="U12" s="30">
        <v>0.216</v>
      </c>
      <c r="V12" s="5">
        <v>36</v>
      </c>
      <c r="W12" s="5">
        <v>1020</v>
      </c>
      <c r="X12" s="5">
        <v>5</v>
      </c>
      <c r="Y12" s="5">
        <v>2</v>
      </c>
      <c r="Z12" s="6">
        <v>16.05</v>
      </c>
      <c r="AA12" s="7">
        <v>138.19999999999999</v>
      </c>
      <c r="AB12" s="8">
        <f t="shared" si="3"/>
        <v>120.00723589001448</v>
      </c>
    </row>
    <row r="13" spans="1:28" x14ac:dyDescent="0.25">
      <c r="A13" s="9">
        <v>5</v>
      </c>
      <c r="B13" s="5">
        <v>62</v>
      </c>
      <c r="C13" s="70">
        <f t="shared" si="2"/>
        <v>17.222222222222221</v>
      </c>
      <c r="D13" s="75">
        <v>3.06</v>
      </c>
      <c r="E13" s="75">
        <v>5.76</v>
      </c>
      <c r="F13" s="75">
        <v>1.39</v>
      </c>
      <c r="G13" s="6">
        <v>6.79</v>
      </c>
      <c r="H13" s="6">
        <v>6.7</v>
      </c>
      <c r="I13" s="6">
        <v>7.19</v>
      </c>
      <c r="J13" s="5">
        <v>20</v>
      </c>
      <c r="K13" s="5">
        <v>5</v>
      </c>
      <c r="L13" s="7">
        <v>2.5</v>
      </c>
      <c r="M13" s="6">
        <v>3.88</v>
      </c>
      <c r="N13" s="6">
        <v>0.82</v>
      </c>
      <c r="O13" s="6">
        <v>0</v>
      </c>
      <c r="P13" s="6">
        <v>0</v>
      </c>
      <c r="Q13" s="6">
        <v>1.39</v>
      </c>
      <c r="R13" s="6">
        <v>0.98</v>
      </c>
      <c r="S13" s="6">
        <v>1.35</v>
      </c>
      <c r="T13" s="6">
        <v>0.74</v>
      </c>
      <c r="U13" s="30">
        <v>0.216</v>
      </c>
      <c r="V13" s="5">
        <v>36</v>
      </c>
      <c r="W13" s="5">
        <v>1020</v>
      </c>
      <c r="X13" s="5">
        <v>5</v>
      </c>
      <c r="Y13" s="5">
        <v>2</v>
      </c>
      <c r="Z13" s="6">
        <v>16.05</v>
      </c>
      <c r="AA13" s="7">
        <v>138.19999999999999</v>
      </c>
      <c r="AB13" s="8">
        <f t="shared" si="3"/>
        <v>120.00723589001448</v>
      </c>
    </row>
    <row r="14" spans="1:28" x14ac:dyDescent="0.25">
      <c r="A14" s="9">
        <v>6</v>
      </c>
      <c r="B14" s="5">
        <v>62</v>
      </c>
      <c r="C14" s="70">
        <f t="shared" si="2"/>
        <v>17.222222222222221</v>
      </c>
      <c r="D14" s="72">
        <v>3</v>
      </c>
      <c r="E14" s="73">
        <v>6.43</v>
      </c>
      <c r="F14" s="74">
        <v>1.53</v>
      </c>
      <c r="G14" s="6">
        <v>6.87</v>
      </c>
      <c r="H14" s="6">
        <v>6.74</v>
      </c>
      <c r="I14" s="6">
        <v>7.19</v>
      </c>
      <c r="J14" s="5">
        <v>20</v>
      </c>
      <c r="K14" s="5">
        <v>5</v>
      </c>
      <c r="L14" s="7">
        <v>2.5</v>
      </c>
      <c r="M14" s="6">
        <v>3.24</v>
      </c>
      <c r="N14" s="6">
        <v>0.84</v>
      </c>
      <c r="O14" s="6">
        <v>0</v>
      </c>
      <c r="P14" s="6">
        <v>0</v>
      </c>
      <c r="Q14" s="6">
        <v>1.31</v>
      </c>
      <c r="R14" s="6">
        <v>0.9</v>
      </c>
      <c r="S14" s="6">
        <v>1.23</v>
      </c>
      <c r="T14" s="6">
        <v>0.73</v>
      </c>
      <c r="U14" s="30">
        <v>0.216</v>
      </c>
      <c r="V14" s="5">
        <v>36</v>
      </c>
      <c r="W14" s="5">
        <v>1020</v>
      </c>
      <c r="X14" s="5">
        <v>5</v>
      </c>
      <c r="Y14" s="5">
        <v>2</v>
      </c>
      <c r="Z14" s="6">
        <v>16.05</v>
      </c>
      <c r="AA14" s="7">
        <v>138.19999999999999</v>
      </c>
      <c r="AB14" s="8">
        <f t="shared" si="3"/>
        <v>120.00723589001448</v>
      </c>
    </row>
    <row r="15" spans="1:28" x14ac:dyDescent="0.25">
      <c r="A15" s="9">
        <v>7</v>
      </c>
      <c r="B15" s="5">
        <v>62</v>
      </c>
      <c r="C15" s="70">
        <f t="shared" si="2"/>
        <v>17.222222222222221</v>
      </c>
      <c r="D15" s="19">
        <v>2.85</v>
      </c>
      <c r="E15" s="22">
        <v>7.12</v>
      </c>
      <c r="F15" s="20">
        <v>1.58</v>
      </c>
      <c r="G15" s="6">
        <v>6.89</v>
      </c>
      <c r="H15" s="6">
        <v>6.73</v>
      </c>
      <c r="I15" s="6">
        <v>7.21</v>
      </c>
      <c r="J15" s="5">
        <v>20</v>
      </c>
      <c r="K15" s="5">
        <v>5</v>
      </c>
      <c r="L15" s="7">
        <v>2.5</v>
      </c>
      <c r="M15" s="6">
        <v>3.96</v>
      </c>
      <c r="N15" s="6">
        <v>0.89</v>
      </c>
      <c r="O15" s="6">
        <v>0</v>
      </c>
      <c r="P15" s="6">
        <v>0</v>
      </c>
      <c r="Q15" s="6">
        <v>1.32</v>
      </c>
      <c r="R15" s="6">
        <v>0.88</v>
      </c>
      <c r="S15" s="6">
        <v>1.2</v>
      </c>
      <c r="T15" s="6">
        <v>0.71</v>
      </c>
      <c r="U15" s="30">
        <v>0.216</v>
      </c>
      <c r="V15" s="5">
        <v>36</v>
      </c>
      <c r="W15" s="5">
        <v>1020</v>
      </c>
      <c r="X15" s="5">
        <v>5</v>
      </c>
      <c r="Y15" s="5">
        <v>2</v>
      </c>
      <c r="Z15" s="6">
        <v>16.05</v>
      </c>
      <c r="AA15" s="7">
        <v>138.19999999999999</v>
      </c>
      <c r="AB15" s="8">
        <f t="shared" si="3"/>
        <v>120.00723589001448</v>
      </c>
    </row>
    <row r="16" spans="1:28" x14ac:dyDescent="0.25">
      <c r="A16" s="9">
        <v>8</v>
      </c>
      <c r="B16" s="5">
        <v>62</v>
      </c>
      <c r="C16" s="70">
        <f t="shared" si="2"/>
        <v>17.222222222222221</v>
      </c>
      <c r="D16" s="19">
        <v>3.04</v>
      </c>
      <c r="E16" s="22">
        <v>6.35</v>
      </c>
      <c r="F16" s="20">
        <v>1.22</v>
      </c>
      <c r="G16" s="6">
        <v>6.84</v>
      </c>
      <c r="H16" s="6">
        <v>6.69</v>
      </c>
      <c r="I16" s="6">
        <v>7.24</v>
      </c>
      <c r="J16" s="5">
        <v>20</v>
      </c>
      <c r="K16" s="5">
        <v>5</v>
      </c>
      <c r="L16" s="7">
        <v>2.5</v>
      </c>
      <c r="M16" s="6">
        <v>3.54</v>
      </c>
      <c r="N16" s="6">
        <v>0.74</v>
      </c>
      <c r="O16" s="6">
        <v>0</v>
      </c>
      <c r="P16" s="6">
        <v>0</v>
      </c>
      <c r="Q16" s="6">
        <v>1.36</v>
      </c>
      <c r="R16" s="6">
        <v>0.98</v>
      </c>
      <c r="S16" s="6">
        <v>1.25</v>
      </c>
      <c r="T16" s="6">
        <v>0.73</v>
      </c>
      <c r="U16" s="30">
        <v>0.216</v>
      </c>
      <c r="V16" s="5">
        <v>36</v>
      </c>
      <c r="W16" s="5">
        <v>1020</v>
      </c>
      <c r="X16" s="5">
        <v>5</v>
      </c>
      <c r="Y16" s="5">
        <v>2</v>
      </c>
      <c r="Z16" s="6">
        <v>16.05</v>
      </c>
      <c r="AA16" s="7">
        <v>138.19999999999999</v>
      </c>
      <c r="AB16" s="8">
        <f t="shared" si="3"/>
        <v>120.00723589001448</v>
      </c>
    </row>
    <row r="17" spans="1:28" x14ac:dyDescent="0.25">
      <c r="A17" s="9">
        <v>9</v>
      </c>
      <c r="B17" s="5">
        <v>115</v>
      </c>
      <c r="C17" s="70">
        <f t="shared" si="2"/>
        <v>31.944444444444443</v>
      </c>
      <c r="D17" s="19">
        <v>2.5299999999999998</v>
      </c>
      <c r="E17" s="22">
        <v>6.17</v>
      </c>
      <c r="F17" s="20">
        <v>1.5</v>
      </c>
      <c r="G17" s="6">
        <v>6.84</v>
      </c>
      <c r="H17" s="6">
        <v>6.7</v>
      </c>
      <c r="I17" s="6">
        <v>7.25</v>
      </c>
      <c r="J17" s="5">
        <v>20</v>
      </c>
      <c r="K17" s="5">
        <v>5</v>
      </c>
      <c r="L17" s="7">
        <v>2.5</v>
      </c>
      <c r="M17" s="6">
        <v>3.57</v>
      </c>
      <c r="N17" s="6">
        <v>2.3199999999999998</v>
      </c>
      <c r="O17" s="6">
        <v>0</v>
      </c>
      <c r="P17" s="6">
        <v>0</v>
      </c>
      <c r="Q17" s="6">
        <v>1.369</v>
      </c>
      <c r="R17" s="6">
        <v>1.02</v>
      </c>
      <c r="S17" s="6">
        <v>1.32</v>
      </c>
      <c r="T17" s="6">
        <v>0.71</v>
      </c>
      <c r="U17" s="30" t="s">
        <v>59</v>
      </c>
      <c r="V17" s="5">
        <v>36</v>
      </c>
      <c r="W17" s="5">
        <v>1020</v>
      </c>
      <c r="X17" s="5">
        <v>7</v>
      </c>
      <c r="Y17" s="5">
        <v>2</v>
      </c>
      <c r="Z17" s="6">
        <v>8.65</v>
      </c>
      <c r="AA17" s="7">
        <v>138.19999999999999</v>
      </c>
      <c r="AB17" s="8">
        <f>Z17*C17*60/AA18</f>
        <v>119.96502653159673</v>
      </c>
    </row>
    <row r="18" spans="1:28" x14ac:dyDescent="0.25">
      <c r="A18" s="9">
        <v>10</v>
      </c>
      <c r="B18" s="5">
        <v>115</v>
      </c>
      <c r="C18" s="70">
        <f t="shared" si="2"/>
        <v>31.944444444444443</v>
      </c>
      <c r="D18" s="19">
        <v>2.44</v>
      </c>
      <c r="E18" s="22">
        <v>6.68</v>
      </c>
      <c r="F18" s="20">
        <v>1.56</v>
      </c>
      <c r="G18" s="6">
        <v>6.83</v>
      </c>
      <c r="H18" s="6">
        <v>6.72</v>
      </c>
      <c r="I18" s="6">
        <v>7.26</v>
      </c>
      <c r="J18" s="5">
        <v>20</v>
      </c>
      <c r="K18" s="5">
        <v>5</v>
      </c>
      <c r="L18" s="7">
        <v>2.5</v>
      </c>
      <c r="M18" s="6">
        <v>3.61</v>
      </c>
      <c r="N18" s="6">
        <v>2.36</v>
      </c>
      <c r="O18" s="6">
        <v>0</v>
      </c>
      <c r="P18" s="6">
        <v>0</v>
      </c>
      <c r="Q18" s="6">
        <v>1.43</v>
      </c>
      <c r="R18" s="6">
        <v>1.05</v>
      </c>
      <c r="S18" s="6">
        <v>1.36</v>
      </c>
      <c r="T18" s="6">
        <v>0.74</v>
      </c>
      <c r="U18" s="30">
        <v>0.216</v>
      </c>
      <c r="V18" s="5">
        <v>36</v>
      </c>
      <c r="W18" s="5">
        <v>1020</v>
      </c>
      <c r="X18" s="5">
        <v>7</v>
      </c>
      <c r="Y18" s="5">
        <v>2</v>
      </c>
      <c r="Z18" s="6">
        <v>8.65</v>
      </c>
      <c r="AA18" s="7">
        <v>138.19999999999999</v>
      </c>
      <c r="AB18" s="8">
        <v>120</v>
      </c>
    </row>
    <row r="19" spans="1:28" x14ac:dyDescent="0.25">
      <c r="A19" s="9">
        <v>11</v>
      </c>
      <c r="B19" s="5">
        <v>115</v>
      </c>
      <c r="C19" s="70">
        <f t="shared" si="2"/>
        <v>31.944444444444443</v>
      </c>
      <c r="D19" s="19">
        <v>2.77</v>
      </c>
      <c r="E19" s="22">
        <v>6.12</v>
      </c>
      <c r="F19" s="20">
        <v>1.19</v>
      </c>
      <c r="G19" s="6">
        <v>6.82</v>
      </c>
      <c r="H19" s="6">
        <v>6.68</v>
      </c>
      <c r="I19" s="6">
        <v>7.24</v>
      </c>
      <c r="J19" s="5">
        <v>20</v>
      </c>
      <c r="K19" s="5">
        <v>5</v>
      </c>
      <c r="L19" s="7">
        <v>2.5</v>
      </c>
      <c r="M19" s="6">
        <v>3.36</v>
      </c>
      <c r="N19" s="6">
        <v>2.4300000000000002</v>
      </c>
      <c r="O19" s="6">
        <v>0</v>
      </c>
      <c r="P19" s="6">
        <v>0</v>
      </c>
      <c r="Q19" s="6">
        <v>1.45</v>
      </c>
      <c r="R19" s="6">
        <v>1.07</v>
      </c>
      <c r="S19" s="6">
        <v>1.39</v>
      </c>
      <c r="T19" s="6">
        <v>0.76</v>
      </c>
      <c r="U19" s="30">
        <v>0.216</v>
      </c>
      <c r="V19" s="5">
        <v>36</v>
      </c>
      <c r="W19" s="5">
        <v>1020</v>
      </c>
      <c r="X19" s="5">
        <v>7</v>
      </c>
      <c r="Y19" s="5">
        <v>2</v>
      </c>
      <c r="Z19" s="6">
        <v>8.65</v>
      </c>
      <c r="AA19" s="7">
        <v>138.19999999999999</v>
      </c>
      <c r="AB19" s="8">
        <f t="shared" si="3"/>
        <v>119.96502653159673</v>
      </c>
    </row>
    <row r="20" spans="1:28" x14ac:dyDescent="0.25">
      <c r="A20" s="9">
        <v>12</v>
      </c>
      <c r="B20" s="5">
        <v>115</v>
      </c>
      <c r="C20" s="70">
        <f t="shared" si="2"/>
        <v>31.944444444444443</v>
      </c>
      <c r="D20" s="19">
        <v>3</v>
      </c>
      <c r="E20" s="22">
        <v>4.72</v>
      </c>
      <c r="F20" s="20">
        <v>1.1499999999999999</v>
      </c>
      <c r="G20" s="6">
        <v>6.85</v>
      </c>
      <c r="H20" s="6">
        <v>6.7</v>
      </c>
      <c r="I20" s="6">
        <v>7.24</v>
      </c>
      <c r="J20" s="5">
        <v>20</v>
      </c>
      <c r="K20" s="5">
        <v>5</v>
      </c>
      <c r="L20" s="7">
        <v>2.5</v>
      </c>
      <c r="M20" s="6">
        <v>4.6500000000000004</v>
      </c>
      <c r="N20" s="6">
        <v>2.81</v>
      </c>
      <c r="O20" s="6">
        <v>0</v>
      </c>
      <c r="P20" s="6">
        <v>0</v>
      </c>
      <c r="Q20" s="6">
        <v>1.49</v>
      </c>
      <c r="R20" s="6">
        <v>1.08</v>
      </c>
      <c r="S20" s="6">
        <v>1.42</v>
      </c>
      <c r="T20" s="6">
        <v>0.75</v>
      </c>
      <c r="U20" s="30">
        <v>0.216</v>
      </c>
      <c r="V20" s="5">
        <v>36</v>
      </c>
      <c r="W20" s="5">
        <v>1020</v>
      </c>
      <c r="X20" s="5">
        <v>7</v>
      </c>
      <c r="Y20" s="5">
        <v>2</v>
      </c>
      <c r="Z20" s="6">
        <v>8.65</v>
      </c>
      <c r="AA20" s="7">
        <v>138.19999999999999</v>
      </c>
      <c r="AB20" s="8">
        <f>Z21*C20*60/AA20</f>
        <v>119.96502653159673</v>
      </c>
    </row>
    <row r="21" spans="1:28" x14ac:dyDescent="0.25">
      <c r="A21" s="9">
        <v>13</v>
      </c>
      <c r="B21" s="5">
        <v>115</v>
      </c>
      <c r="C21" s="70">
        <f t="shared" si="2"/>
        <v>31.944444444444443</v>
      </c>
      <c r="D21" s="19">
        <v>2.83</v>
      </c>
      <c r="E21" s="22">
        <v>5.07</v>
      </c>
      <c r="F21" s="20">
        <v>1.55</v>
      </c>
      <c r="G21" s="6">
        <v>6.8</v>
      </c>
      <c r="H21" s="6">
        <v>6.72</v>
      </c>
      <c r="I21" s="6">
        <v>7.26</v>
      </c>
      <c r="J21" s="5">
        <v>20</v>
      </c>
      <c r="K21" s="5">
        <v>5</v>
      </c>
      <c r="L21" s="7">
        <v>2.5</v>
      </c>
      <c r="M21" s="6">
        <v>4.3600000000000003</v>
      </c>
      <c r="N21" s="6">
        <v>2.79</v>
      </c>
      <c r="O21" s="6">
        <v>0</v>
      </c>
      <c r="P21" s="6">
        <v>0</v>
      </c>
      <c r="Q21" s="6">
        <v>1.52</v>
      </c>
      <c r="R21" s="6">
        <v>1.04</v>
      </c>
      <c r="S21" s="6">
        <v>1.43</v>
      </c>
      <c r="T21" s="6">
        <v>0.77</v>
      </c>
      <c r="U21" s="30">
        <v>0.216</v>
      </c>
      <c r="V21" s="5">
        <v>36</v>
      </c>
      <c r="W21" s="5">
        <v>1020</v>
      </c>
      <c r="X21" s="5">
        <v>7</v>
      </c>
      <c r="Y21" s="5">
        <v>2</v>
      </c>
      <c r="Z21" s="6">
        <v>8.65</v>
      </c>
      <c r="AA21" s="7">
        <v>138.19999999999999</v>
      </c>
      <c r="AB21" s="8">
        <v>120</v>
      </c>
    </row>
    <row r="22" spans="1:28" x14ac:dyDescent="0.25">
      <c r="A22" s="9">
        <v>14</v>
      </c>
      <c r="B22" s="5">
        <v>115</v>
      </c>
      <c r="C22" s="70">
        <f t="shared" si="2"/>
        <v>31.944444444444443</v>
      </c>
      <c r="D22" s="19">
        <v>2.66</v>
      </c>
      <c r="E22" s="22">
        <v>6.14</v>
      </c>
      <c r="F22" s="20">
        <v>1.64</v>
      </c>
      <c r="G22" s="6">
        <v>6.72</v>
      </c>
      <c r="H22" s="6">
        <v>6.67</v>
      </c>
      <c r="I22" s="6">
        <v>7.25</v>
      </c>
      <c r="J22" s="5">
        <v>20</v>
      </c>
      <c r="K22" s="5">
        <v>5</v>
      </c>
      <c r="L22" s="7">
        <v>2.5</v>
      </c>
      <c r="M22" s="6">
        <v>3.97</v>
      </c>
      <c r="N22" s="6">
        <v>2.46</v>
      </c>
      <c r="O22" s="6">
        <v>0</v>
      </c>
      <c r="P22" s="6">
        <v>0</v>
      </c>
      <c r="Q22" s="6">
        <v>1.51</v>
      </c>
      <c r="R22" s="6">
        <v>1.06</v>
      </c>
      <c r="S22" s="6">
        <v>1.48</v>
      </c>
      <c r="T22" s="6">
        <v>0.75</v>
      </c>
      <c r="U22" s="30">
        <v>0.216</v>
      </c>
      <c r="V22" s="5">
        <v>36</v>
      </c>
      <c r="W22" s="5">
        <v>1020</v>
      </c>
      <c r="X22" s="5">
        <v>7</v>
      </c>
      <c r="Y22" s="5">
        <v>2</v>
      </c>
      <c r="Z22" s="6">
        <v>8.65</v>
      </c>
      <c r="AA22" s="7">
        <v>138.19999999999999</v>
      </c>
      <c r="AB22" s="8">
        <f t="shared" si="3"/>
        <v>119.96502653159673</v>
      </c>
    </row>
    <row r="23" spans="1:28" x14ac:dyDescent="0.25">
      <c r="A23" s="9">
        <v>15</v>
      </c>
      <c r="B23" s="5">
        <v>115</v>
      </c>
      <c r="C23" s="70">
        <f t="shared" si="2"/>
        <v>31.944444444444443</v>
      </c>
      <c r="D23" s="19">
        <v>2.4900000000000002</v>
      </c>
      <c r="E23" s="22">
        <v>7.7</v>
      </c>
      <c r="F23" s="20">
        <v>1.64</v>
      </c>
      <c r="G23" s="6">
        <v>6.75</v>
      </c>
      <c r="H23" s="6">
        <v>6.69</v>
      </c>
      <c r="I23" s="6">
        <v>7.23</v>
      </c>
      <c r="J23" s="5">
        <v>20</v>
      </c>
      <c r="K23" s="5">
        <v>5</v>
      </c>
      <c r="L23" s="7">
        <v>2.5</v>
      </c>
      <c r="M23" s="6">
        <v>3.45</v>
      </c>
      <c r="N23" s="6">
        <v>2.17</v>
      </c>
      <c r="O23" s="6">
        <v>0</v>
      </c>
      <c r="P23" s="6">
        <v>0</v>
      </c>
      <c r="Q23" s="6">
        <v>1.53</v>
      </c>
      <c r="R23" s="6">
        <v>1.08</v>
      </c>
      <c r="S23" s="6">
        <v>1.51</v>
      </c>
      <c r="T23" s="6">
        <v>0.73</v>
      </c>
      <c r="U23" s="30">
        <v>0.216</v>
      </c>
      <c r="V23" s="5">
        <v>36</v>
      </c>
      <c r="W23" s="5">
        <v>1020</v>
      </c>
      <c r="X23" s="5">
        <v>7</v>
      </c>
      <c r="Y23" s="5">
        <v>2</v>
      </c>
      <c r="Z23" s="6">
        <v>8.65</v>
      </c>
      <c r="AA23" s="7">
        <v>138.19999999999999</v>
      </c>
      <c r="AB23" s="8">
        <f t="shared" si="3"/>
        <v>119.96502653159673</v>
      </c>
    </row>
    <row r="24" spans="1:28" x14ac:dyDescent="0.25">
      <c r="A24" s="9">
        <v>16</v>
      </c>
      <c r="B24" s="5">
        <v>115</v>
      </c>
      <c r="C24" s="70">
        <f t="shared" si="2"/>
        <v>31.944444444444443</v>
      </c>
      <c r="D24" s="19">
        <v>3.1</v>
      </c>
      <c r="E24" s="22">
        <v>6.32</v>
      </c>
      <c r="F24" s="20">
        <v>1.1499999999999999</v>
      </c>
      <c r="G24" s="6">
        <v>6.76</v>
      </c>
      <c r="H24" s="6">
        <v>6.68</v>
      </c>
      <c r="I24" s="6">
        <v>7.24</v>
      </c>
      <c r="J24" s="5">
        <v>20</v>
      </c>
      <c r="K24" s="5">
        <v>5</v>
      </c>
      <c r="L24" s="7">
        <v>2.5</v>
      </c>
      <c r="M24" s="6">
        <v>3.31</v>
      </c>
      <c r="N24" s="6">
        <v>2.2400000000000002</v>
      </c>
      <c r="O24" s="6">
        <v>0</v>
      </c>
      <c r="P24" s="6">
        <v>0</v>
      </c>
      <c r="Q24" s="6">
        <v>1.52</v>
      </c>
      <c r="R24" s="6">
        <v>0.98</v>
      </c>
      <c r="S24" s="6">
        <v>1.52</v>
      </c>
      <c r="T24" s="6">
        <v>0.76</v>
      </c>
      <c r="U24" s="30">
        <v>0.216</v>
      </c>
      <c r="V24" s="5">
        <v>36</v>
      </c>
      <c r="W24" s="5">
        <v>1020</v>
      </c>
      <c r="X24" s="5">
        <v>7</v>
      </c>
      <c r="Y24" s="5">
        <v>2</v>
      </c>
      <c r="Z24" s="6">
        <v>8.65</v>
      </c>
      <c r="AA24" s="7">
        <v>138.19999999999999</v>
      </c>
      <c r="AB24" s="8">
        <f t="shared" si="3"/>
        <v>119.96502653159673</v>
      </c>
    </row>
    <row r="25" spans="1:28" x14ac:dyDescent="0.25">
      <c r="A25" s="9">
        <v>17</v>
      </c>
      <c r="B25" s="5">
        <v>115</v>
      </c>
      <c r="C25" s="70">
        <f t="shared" si="2"/>
        <v>31.944444444444443</v>
      </c>
      <c r="D25" s="19">
        <v>2.93</v>
      </c>
      <c r="E25" s="22">
        <v>7.17</v>
      </c>
      <c r="F25" s="20">
        <v>1.58</v>
      </c>
      <c r="G25" s="6">
        <v>6.74</v>
      </c>
      <c r="H25" s="6">
        <v>6.7</v>
      </c>
      <c r="I25" s="6">
        <v>7.22</v>
      </c>
      <c r="J25" s="5">
        <v>20</v>
      </c>
      <c r="K25" s="5">
        <v>5</v>
      </c>
      <c r="L25" s="7">
        <v>2.5</v>
      </c>
      <c r="M25" s="6">
        <v>3.94</v>
      </c>
      <c r="N25" s="6">
        <v>1.25</v>
      </c>
      <c r="O25" s="6">
        <v>0</v>
      </c>
      <c r="P25" s="6">
        <v>0</v>
      </c>
      <c r="Q25" s="6">
        <v>1.51</v>
      </c>
      <c r="R25" s="6">
        <v>0.97</v>
      </c>
      <c r="S25" s="6">
        <v>1.54</v>
      </c>
      <c r="T25" s="6">
        <v>0.74</v>
      </c>
      <c r="U25" s="30">
        <v>0.216</v>
      </c>
      <c r="V25" s="5">
        <v>36</v>
      </c>
      <c r="W25" s="5">
        <v>1020</v>
      </c>
      <c r="X25" s="5">
        <v>7</v>
      </c>
      <c r="Y25" s="5">
        <v>2</v>
      </c>
      <c r="Z25" s="6">
        <v>8.65</v>
      </c>
      <c r="AA25" s="7">
        <v>138.19999999999999</v>
      </c>
      <c r="AB25" s="8">
        <f t="shared" si="3"/>
        <v>119.96502653159673</v>
      </c>
    </row>
    <row r="26" spans="1:28" x14ac:dyDescent="0.25">
      <c r="A26" s="9">
        <v>18</v>
      </c>
      <c r="B26" s="5">
        <v>115</v>
      </c>
      <c r="C26" s="70">
        <f t="shared" si="2"/>
        <v>31.944444444444443</v>
      </c>
      <c r="D26" s="19">
        <v>2.97</v>
      </c>
      <c r="E26" s="22">
        <v>7.47</v>
      </c>
      <c r="F26" s="20">
        <v>1.31</v>
      </c>
      <c r="G26" s="6">
        <v>6.75</v>
      </c>
      <c r="H26" s="6">
        <v>6.69</v>
      </c>
      <c r="I26" s="6">
        <v>7.21</v>
      </c>
      <c r="J26" s="5">
        <v>20</v>
      </c>
      <c r="K26" s="5">
        <v>5</v>
      </c>
      <c r="L26" s="7">
        <v>2.5</v>
      </c>
      <c r="M26" s="6">
        <v>4.5199999999999996</v>
      </c>
      <c r="N26" s="6">
        <v>2.3199999999999998</v>
      </c>
      <c r="O26" s="6">
        <v>0</v>
      </c>
      <c r="P26" s="6">
        <v>0</v>
      </c>
      <c r="Q26" s="6">
        <v>1.42</v>
      </c>
      <c r="R26" s="6">
        <v>0.89</v>
      </c>
      <c r="S26" s="6">
        <v>1.32</v>
      </c>
      <c r="T26" s="6">
        <v>0.78</v>
      </c>
      <c r="U26" s="30">
        <v>0.216</v>
      </c>
      <c r="V26" s="5">
        <v>36</v>
      </c>
      <c r="W26" s="5">
        <v>1020</v>
      </c>
      <c r="X26" s="5">
        <v>7</v>
      </c>
      <c r="Y26" s="5">
        <v>2</v>
      </c>
      <c r="Z26" s="6">
        <v>8.65</v>
      </c>
      <c r="AA26" s="7">
        <v>138.19999999999999</v>
      </c>
      <c r="AB26" s="8">
        <f t="shared" si="3"/>
        <v>119.96502653159673</v>
      </c>
    </row>
    <row r="27" spans="1:28" x14ac:dyDescent="0.25">
      <c r="A27" s="9">
        <v>19</v>
      </c>
      <c r="B27" s="5">
        <v>78</v>
      </c>
      <c r="C27" s="70">
        <f t="shared" si="2"/>
        <v>21.666666666666668</v>
      </c>
      <c r="D27" s="19">
        <v>2.87</v>
      </c>
      <c r="E27" s="22">
        <v>7</v>
      </c>
      <c r="F27" s="20">
        <v>1.36</v>
      </c>
      <c r="G27" s="6">
        <v>7.25</v>
      </c>
      <c r="H27" s="6">
        <v>6.72</v>
      </c>
      <c r="I27" s="6">
        <v>7.25</v>
      </c>
      <c r="J27" s="5">
        <v>20</v>
      </c>
      <c r="K27" s="5">
        <v>5</v>
      </c>
      <c r="L27" s="7">
        <v>2.5</v>
      </c>
      <c r="M27" s="6">
        <v>3.47</v>
      </c>
      <c r="N27" s="6">
        <v>2.06</v>
      </c>
      <c r="O27" s="6">
        <v>0</v>
      </c>
      <c r="P27" s="6">
        <v>0</v>
      </c>
      <c r="Q27" s="6">
        <v>1.45</v>
      </c>
      <c r="R27" s="6">
        <v>0.94</v>
      </c>
      <c r="S27" s="6">
        <v>1.28</v>
      </c>
      <c r="T27" s="6">
        <v>0.8</v>
      </c>
      <c r="U27" s="30">
        <v>0.216</v>
      </c>
      <c r="V27" s="5">
        <v>36</v>
      </c>
      <c r="W27" s="5">
        <v>1020</v>
      </c>
      <c r="X27" s="5">
        <v>6</v>
      </c>
      <c r="Y27" s="5">
        <v>2</v>
      </c>
      <c r="Z27" s="6">
        <v>13</v>
      </c>
      <c r="AA27" s="7">
        <v>138.19999999999999</v>
      </c>
      <c r="AB27" s="8">
        <f t="shared" si="3"/>
        <v>122.28654124457309</v>
      </c>
    </row>
    <row r="28" spans="1:28" x14ac:dyDescent="0.25">
      <c r="A28" s="9">
        <v>20</v>
      </c>
      <c r="B28" s="5">
        <v>78</v>
      </c>
      <c r="C28" s="70">
        <f t="shared" si="2"/>
        <v>21.666666666666668</v>
      </c>
      <c r="D28" s="19">
        <v>3.02</v>
      </c>
      <c r="E28" s="22">
        <v>5.83</v>
      </c>
      <c r="F28" s="20">
        <v>1.1100000000000001</v>
      </c>
      <c r="G28" s="6">
        <v>7.31</v>
      </c>
      <c r="H28" s="6">
        <v>6.78</v>
      </c>
      <c r="I28" s="6">
        <v>7.25</v>
      </c>
      <c r="J28" s="5">
        <v>20</v>
      </c>
      <c r="K28" s="5">
        <v>5</v>
      </c>
      <c r="L28" s="7">
        <v>2.5</v>
      </c>
      <c r="M28" s="6">
        <v>2.58</v>
      </c>
      <c r="N28" s="6">
        <v>1.1599999999999999</v>
      </c>
      <c r="O28" s="6">
        <v>0</v>
      </c>
      <c r="P28" s="6">
        <v>0</v>
      </c>
      <c r="Q28" s="6">
        <v>1.48</v>
      </c>
      <c r="R28" s="6">
        <v>0.97</v>
      </c>
      <c r="S28" s="6">
        <v>1.21</v>
      </c>
      <c r="T28" s="6">
        <v>0.77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13</v>
      </c>
      <c r="AA28" s="7">
        <v>138.19999999999999</v>
      </c>
      <c r="AB28" s="8">
        <f t="shared" si="3"/>
        <v>122.28654124457309</v>
      </c>
    </row>
    <row r="29" spans="1:28" x14ac:dyDescent="0.25">
      <c r="A29" s="9">
        <v>21</v>
      </c>
      <c r="B29" s="5">
        <v>75</v>
      </c>
      <c r="C29" s="70">
        <f t="shared" si="2"/>
        <v>20.833333333333332</v>
      </c>
      <c r="D29" s="19">
        <v>2.74</v>
      </c>
      <c r="E29" s="22">
        <v>6.47</v>
      </c>
      <c r="F29" s="20">
        <v>1.41</v>
      </c>
      <c r="G29" s="6">
        <v>7.26</v>
      </c>
      <c r="H29" s="6">
        <v>6.76</v>
      </c>
      <c r="I29" s="6">
        <v>7.24</v>
      </c>
      <c r="J29" s="5">
        <v>20</v>
      </c>
      <c r="K29" s="5">
        <v>5</v>
      </c>
      <c r="L29" s="7">
        <v>2.5</v>
      </c>
      <c r="M29" s="6">
        <v>2.8</v>
      </c>
      <c r="N29" s="6">
        <v>0</v>
      </c>
      <c r="O29" s="6">
        <v>0</v>
      </c>
      <c r="P29" s="6">
        <v>0</v>
      </c>
      <c r="Q29" s="6">
        <v>1.52</v>
      </c>
      <c r="R29" s="6">
        <v>0.98</v>
      </c>
      <c r="S29" s="6">
        <v>1.1200000000000001</v>
      </c>
      <c r="T29" s="6">
        <v>0.76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13</v>
      </c>
      <c r="AA29" s="7">
        <v>138.19999999999999</v>
      </c>
      <c r="AB29" s="8">
        <f t="shared" si="3"/>
        <v>117.58321273516643</v>
      </c>
    </row>
    <row r="30" spans="1:28" x14ac:dyDescent="0.25">
      <c r="A30" s="9">
        <v>22</v>
      </c>
      <c r="B30" s="5">
        <v>77</v>
      </c>
      <c r="C30" s="70">
        <f t="shared" si="2"/>
        <v>21.388888888888889</v>
      </c>
      <c r="D30" s="19">
        <v>2.73</v>
      </c>
      <c r="E30" s="22">
        <v>6.37</v>
      </c>
      <c r="F30" s="20">
        <v>1.33</v>
      </c>
      <c r="G30" s="6">
        <v>7.27</v>
      </c>
      <c r="H30" s="6">
        <v>6.82</v>
      </c>
      <c r="I30" s="6">
        <v>7.22</v>
      </c>
      <c r="J30" s="5">
        <v>15</v>
      </c>
      <c r="K30" s="5">
        <v>5</v>
      </c>
      <c r="L30" s="7">
        <v>2.5</v>
      </c>
      <c r="M30" s="6">
        <v>2.99</v>
      </c>
      <c r="N30" s="6">
        <v>0.28000000000000003</v>
      </c>
      <c r="O30" s="6">
        <v>0</v>
      </c>
      <c r="P30" s="6">
        <v>0</v>
      </c>
      <c r="Q30" s="6">
        <v>1.35</v>
      </c>
      <c r="R30" s="6">
        <v>1.32</v>
      </c>
      <c r="S30" s="6">
        <v>1.29</v>
      </c>
      <c r="T30" s="6">
        <v>0.78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13</v>
      </c>
      <c r="AA30" s="7">
        <v>138.19999999999999</v>
      </c>
      <c r="AB30" s="8">
        <f t="shared" si="3"/>
        <v>120.71876507477087</v>
      </c>
    </row>
    <row r="31" spans="1:28" x14ac:dyDescent="0.25">
      <c r="A31" s="9">
        <v>23</v>
      </c>
      <c r="B31" s="5">
        <v>77</v>
      </c>
      <c r="C31" s="70">
        <f t="shared" si="2"/>
        <v>21.388888888888889</v>
      </c>
      <c r="D31" s="19">
        <v>3.02</v>
      </c>
      <c r="E31" s="22">
        <v>5.1100000000000003</v>
      </c>
      <c r="F31" s="20">
        <v>1.1000000000000001</v>
      </c>
      <c r="G31" s="6">
        <v>7.28</v>
      </c>
      <c r="H31" s="6">
        <v>6.9</v>
      </c>
      <c r="I31" s="6">
        <v>7.21</v>
      </c>
      <c r="J31" s="5">
        <v>15</v>
      </c>
      <c r="K31" s="5">
        <v>5</v>
      </c>
      <c r="L31" s="7">
        <v>2.5</v>
      </c>
      <c r="M31" s="6">
        <v>3.21</v>
      </c>
      <c r="N31" s="6">
        <v>0.66</v>
      </c>
      <c r="O31" s="6">
        <v>0</v>
      </c>
      <c r="P31" s="6">
        <v>0</v>
      </c>
      <c r="Q31" s="6">
        <v>1.22</v>
      </c>
      <c r="R31" s="6">
        <v>1.59</v>
      </c>
      <c r="S31" s="6">
        <v>1.45</v>
      </c>
      <c r="T31" s="6">
        <v>0.8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13</v>
      </c>
      <c r="AA31" s="7">
        <v>138.19999999999999</v>
      </c>
      <c r="AB31" s="8">
        <f t="shared" si="3"/>
        <v>120.71876507477087</v>
      </c>
    </row>
    <row r="32" spans="1:28" ht="16.5" customHeight="1" x14ac:dyDescent="0.25">
      <c r="A32" s="9">
        <v>24</v>
      </c>
      <c r="B32" s="5">
        <v>73</v>
      </c>
      <c r="C32" s="70">
        <f t="shared" si="2"/>
        <v>20.277777777777779</v>
      </c>
      <c r="D32" s="19">
        <v>2.68</v>
      </c>
      <c r="E32" s="22">
        <v>5.16</v>
      </c>
      <c r="F32" s="20">
        <v>1.49</v>
      </c>
      <c r="G32" s="6">
        <v>7.31</v>
      </c>
      <c r="H32" s="6">
        <v>6.87</v>
      </c>
      <c r="I32" s="6">
        <v>7.2</v>
      </c>
      <c r="J32" s="5">
        <v>15</v>
      </c>
      <c r="K32" s="5">
        <v>5</v>
      </c>
      <c r="L32" s="7">
        <v>2.5</v>
      </c>
      <c r="M32" s="6">
        <v>3.61</v>
      </c>
      <c r="N32" s="6">
        <v>0.91</v>
      </c>
      <c r="O32" s="6">
        <v>0</v>
      </c>
      <c r="P32" s="6">
        <v>0</v>
      </c>
      <c r="Q32" s="6">
        <v>1.17</v>
      </c>
      <c r="R32" s="6">
        <v>2.2000000000000002</v>
      </c>
      <c r="S32" s="6">
        <v>1.61</v>
      </c>
      <c r="T32" s="6">
        <v>0.77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13</v>
      </c>
      <c r="AA32" s="7">
        <v>138.19999999999999</v>
      </c>
      <c r="AB32" s="8">
        <f t="shared" si="3"/>
        <v>114.44766039556201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62</v>
      </c>
      <c r="C34" s="17">
        <f>SMALL(C9:C32,1)</f>
        <v>17.222222222222221</v>
      </c>
      <c r="D34" s="18"/>
      <c r="E34" s="18"/>
      <c r="F34" s="18"/>
      <c r="G34" s="17">
        <f>SMALL(G9:G32,1)</f>
        <v>6.71</v>
      </c>
      <c r="H34" s="17">
        <f t="shared" ref="H34:T34" si="4">SMALL(H9:H32,1)</f>
        <v>6.61</v>
      </c>
      <c r="I34" s="17">
        <f t="shared" si="4"/>
        <v>7.14</v>
      </c>
      <c r="J34" s="17">
        <f t="shared" si="4"/>
        <v>15</v>
      </c>
      <c r="K34" s="17">
        <f t="shared" si="4"/>
        <v>5</v>
      </c>
      <c r="L34" s="17">
        <f t="shared" si="4"/>
        <v>2.5</v>
      </c>
      <c r="M34" s="17">
        <f t="shared" si="4"/>
        <v>2.58</v>
      </c>
      <c r="N34" s="17">
        <f t="shared" si="4"/>
        <v>0</v>
      </c>
      <c r="O34" s="17">
        <f t="shared" si="4"/>
        <v>0</v>
      </c>
      <c r="P34" s="17">
        <f t="shared" si="4"/>
        <v>0</v>
      </c>
      <c r="Q34" s="17">
        <f t="shared" si="4"/>
        <v>1.17</v>
      </c>
      <c r="R34" s="17">
        <f t="shared" si="4"/>
        <v>0.88</v>
      </c>
      <c r="S34" s="17">
        <f t="shared" si="4"/>
        <v>1.1200000000000001</v>
      </c>
      <c r="T34" s="17">
        <f t="shared" si="4"/>
        <v>0.71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87.666666666666671</v>
      </c>
      <c r="C35" s="17">
        <f>AVERAGE(C9:C32)</f>
        <v>24.351851851851862</v>
      </c>
      <c r="D35" s="18"/>
      <c r="E35" s="18"/>
      <c r="F35" s="18"/>
      <c r="G35" s="17">
        <f>AVERAGE(G9:G32)</f>
        <v>6.9145833333333329</v>
      </c>
      <c r="H35" s="17">
        <f t="shared" ref="H35:T35" si="5">AVERAGE(H9:H32)</f>
        <v>6.71875</v>
      </c>
      <c r="I35" s="17">
        <f t="shared" si="5"/>
        <v>7.2195833333333335</v>
      </c>
      <c r="J35" s="17">
        <f t="shared" si="5"/>
        <v>19.375</v>
      </c>
      <c r="K35" s="17">
        <f t="shared" si="5"/>
        <v>5</v>
      </c>
      <c r="L35" s="17">
        <f t="shared" si="5"/>
        <v>2.5</v>
      </c>
      <c r="M35" s="17">
        <f t="shared" si="5"/>
        <v>3.694999999999999</v>
      </c>
      <c r="N35" s="17">
        <f t="shared" si="5"/>
        <v>1.4512499999999997</v>
      </c>
      <c r="O35" s="17">
        <f t="shared" si="5"/>
        <v>0</v>
      </c>
      <c r="P35" s="17">
        <f t="shared" si="5"/>
        <v>0</v>
      </c>
      <c r="Q35" s="17">
        <f t="shared" si="5"/>
        <v>1.4241250000000003</v>
      </c>
      <c r="R35" s="17">
        <f t="shared" si="5"/>
        <v>1.14625</v>
      </c>
      <c r="S35" s="17">
        <f t="shared" si="5"/>
        <v>1.3970833333333335</v>
      </c>
      <c r="T35" s="17">
        <f t="shared" si="5"/>
        <v>0.75749999999999995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115</v>
      </c>
      <c r="C36" s="17">
        <f>LARGE(C9:C32,1)</f>
        <v>31.944444444444443</v>
      </c>
      <c r="D36" s="18"/>
      <c r="E36" s="18"/>
      <c r="F36" s="18"/>
      <c r="G36" s="17">
        <f>LARGE(G9:G32,1)</f>
        <v>7.31</v>
      </c>
      <c r="H36" s="17">
        <f t="shared" ref="H36:T36" si="6">LARGE(H9:H32,1)</f>
        <v>6.9</v>
      </c>
      <c r="I36" s="17">
        <f t="shared" si="6"/>
        <v>7.26</v>
      </c>
      <c r="J36" s="17">
        <f t="shared" si="6"/>
        <v>20</v>
      </c>
      <c r="K36" s="17">
        <f t="shared" si="6"/>
        <v>5</v>
      </c>
      <c r="L36" s="17">
        <f t="shared" si="6"/>
        <v>2.5</v>
      </c>
      <c r="M36" s="17">
        <f t="shared" si="6"/>
        <v>4.6500000000000004</v>
      </c>
      <c r="N36" s="17">
        <f t="shared" si="6"/>
        <v>2.81</v>
      </c>
      <c r="O36" s="17">
        <f t="shared" si="6"/>
        <v>0</v>
      </c>
      <c r="P36" s="17">
        <f t="shared" si="6"/>
        <v>0</v>
      </c>
      <c r="Q36" s="17">
        <f t="shared" si="6"/>
        <v>1.53</v>
      </c>
      <c r="R36" s="17">
        <f t="shared" si="6"/>
        <v>2.2000000000000002</v>
      </c>
      <c r="S36" s="17">
        <f t="shared" si="6"/>
        <v>1.61</v>
      </c>
      <c r="T36" s="17">
        <f t="shared" si="6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  <row r="59" spans="8:8" x14ac:dyDescent="0.25">
      <c r="H59" t="s">
        <v>51</v>
      </c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77" priority="1" stopIfTrue="1" operator="greaterThan">
      <formula>9</formula>
    </cfRule>
    <cfRule type="cellIs" dxfId="76" priority="2" stopIfTrue="1" operator="lessThan">
      <formula>6</formula>
    </cfRule>
  </conditionalFormatting>
  <conditionalFormatting sqref="L15:L32">
    <cfRule type="cellIs" dxfId="75" priority="11" stopIfTrue="1" operator="greaterThan">
      <formula>5</formula>
    </cfRule>
  </conditionalFormatting>
  <conditionalFormatting sqref="P9:P14">
    <cfRule type="cellIs" dxfId="74" priority="13" stopIfTrue="1" operator="greaterThan">
      <formula>0.5</formula>
    </cfRule>
  </conditionalFormatting>
  <conditionalFormatting sqref="R15:R30 R32">
    <cfRule type="cellIs" dxfId="73" priority="70" stopIfTrue="1" operator="lessThan">
      <formula>0.5</formula>
    </cfRule>
  </conditionalFormatting>
  <conditionalFormatting sqref="R15:R30 R32:S32">
    <cfRule type="cellIs" dxfId="72" priority="71" stopIfTrue="1" operator="greaterThan">
      <formula>2.5</formula>
    </cfRule>
  </conditionalFormatting>
  <conditionalFormatting sqref="S9:S31">
    <cfRule type="cellIs" dxfId="71" priority="26" stopIfTrue="1" operator="greaterThan">
      <formula>2.5</formula>
    </cfRule>
  </conditionalFormatting>
  <conditionalFormatting sqref="S9:S32">
    <cfRule type="cellIs" dxfId="70" priority="25" stopIfTrue="1" operator="lessThan">
      <formula>0.5</formula>
    </cfRule>
  </conditionalFormatting>
  <conditionalFormatting sqref="T9:T32">
    <cfRule type="cellIs" dxfId="69" priority="27" stopIfTrue="1" operator="lessThan">
      <formula>0.6</formula>
    </cfRule>
    <cfRule type="cellIs" dxfId="68" priority="28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41"/>
  <sheetViews>
    <sheetView showGridLines="0" tabSelected="1" topLeftCell="A4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1" width="6.7109375" customWidth="1"/>
    <col min="22" max="22" width="6.28515625" customWidth="1"/>
    <col min="23" max="23" width="6.5703125" customWidth="1"/>
    <col min="24" max="24" width="5.42578125" customWidth="1"/>
    <col min="25" max="25" width="6.140625" customWidth="1"/>
    <col min="26" max="26" width="7.42578125" customWidth="1"/>
    <col min="27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55" t="s">
        <v>51</v>
      </c>
      <c r="Q4" s="155"/>
      <c r="R4" s="155"/>
      <c r="S4" s="155"/>
      <c r="T4" s="120" t="s">
        <v>42</v>
      </c>
      <c r="U4" s="121"/>
      <c r="V4" s="121"/>
      <c r="W4" s="122"/>
      <c r="X4" s="105" t="s">
        <v>7</v>
      </c>
      <c r="Y4" s="105"/>
      <c r="Z4" s="106">
        <v>45530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73</v>
      </c>
      <c r="C9" s="70">
        <f>B9/3.6</f>
        <v>20.277777777777779</v>
      </c>
      <c r="D9" s="19">
        <v>2.85</v>
      </c>
      <c r="E9" s="22">
        <v>5.38</v>
      </c>
      <c r="F9" s="20">
        <v>1.51</v>
      </c>
      <c r="G9" s="6">
        <v>7.19</v>
      </c>
      <c r="H9" s="6">
        <v>6.81</v>
      </c>
      <c r="I9" s="6">
        <v>7.25</v>
      </c>
      <c r="J9" s="5">
        <v>15</v>
      </c>
      <c r="K9" s="5">
        <v>5</v>
      </c>
      <c r="L9" s="7">
        <v>2.5</v>
      </c>
      <c r="M9" s="6">
        <v>4.21</v>
      </c>
      <c r="N9" s="6">
        <v>0.53</v>
      </c>
      <c r="O9" s="6">
        <v>0</v>
      </c>
      <c r="P9" s="6">
        <v>0</v>
      </c>
      <c r="Q9" s="6">
        <v>1.27</v>
      </c>
      <c r="R9" s="6">
        <v>0.75</v>
      </c>
      <c r="S9" s="6">
        <v>2.2000000000000002</v>
      </c>
      <c r="T9" s="6">
        <v>0.68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13</v>
      </c>
      <c r="AA9" s="7">
        <v>138.19999999999999</v>
      </c>
      <c r="AB9" s="8">
        <f t="shared" ref="AB9:AB32" si="0">Z9*C9*60/AA9</f>
        <v>114.44766039556201</v>
      </c>
    </row>
    <row r="10" spans="1:28" x14ac:dyDescent="0.25">
      <c r="A10" s="9">
        <v>2</v>
      </c>
      <c r="B10" s="5">
        <v>73</v>
      </c>
      <c r="C10" s="70">
        <f t="shared" ref="C10:C32" si="1">B10/3.6</f>
        <v>20.277777777777779</v>
      </c>
      <c r="D10" s="21">
        <v>2.9</v>
      </c>
      <c r="E10" s="21">
        <v>5.92</v>
      </c>
      <c r="F10" s="21">
        <v>1.61</v>
      </c>
      <c r="G10" s="6">
        <v>7.22</v>
      </c>
      <c r="H10" s="6">
        <v>6.87</v>
      </c>
      <c r="I10" s="6">
        <v>7.3</v>
      </c>
      <c r="J10" s="5">
        <v>15</v>
      </c>
      <c r="K10" s="5">
        <v>5</v>
      </c>
      <c r="L10" s="7">
        <v>2.5</v>
      </c>
      <c r="M10" s="6">
        <v>4.46</v>
      </c>
      <c r="N10" s="6">
        <v>0.61</v>
      </c>
      <c r="O10" s="6">
        <v>0</v>
      </c>
      <c r="P10" s="6">
        <v>0</v>
      </c>
      <c r="Q10" s="6">
        <v>1.26</v>
      </c>
      <c r="R10" s="6">
        <v>0.72</v>
      </c>
      <c r="S10" s="6">
        <v>2.12</v>
      </c>
      <c r="T10" s="6">
        <v>0.66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13</v>
      </c>
      <c r="AA10" s="7">
        <v>138.19999999999999</v>
      </c>
      <c r="AB10" s="8">
        <f t="shared" si="0"/>
        <v>114.44766039556201</v>
      </c>
    </row>
    <row r="11" spans="1:28" x14ac:dyDescent="0.25">
      <c r="A11" s="9">
        <v>3</v>
      </c>
      <c r="B11" s="5">
        <v>73</v>
      </c>
      <c r="C11" s="70">
        <f t="shared" si="1"/>
        <v>20.277777777777779</v>
      </c>
      <c r="D11" s="21">
        <v>3.01</v>
      </c>
      <c r="E11" s="21">
        <v>6.41</v>
      </c>
      <c r="F11" s="21">
        <v>1.45</v>
      </c>
      <c r="G11" s="6">
        <v>7.2</v>
      </c>
      <c r="H11" s="6">
        <v>6.88</v>
      </c>
      <c r="I11" s="6">
        <v>7.3</v>
      </c>
      <c r="J11" s="5">
        <v>15</v>
      </c>
      <c r="K11" s="5">
        <v>5</v>
      </c>
      <c r="L11" s="7">
        <v>2.5</v>
      </c>
      <c r="M11" s="6">
        <v>4.55</v>
      </c>
      <c r="N11" s="6">
        <v>0.66</v>
      </c>
      <c r="O11" s="6">
        <v>0</v>
      </c>
      <c r="P11" s="6">
        <v>0</v>
      </c>
      <c r="Q11" s="6">
        <v>1.25</v>
      </c>
      <c r="R11" s="6">
        <v>0.68</v>
      </c>
      <c r="S11" s="6">
        <v>2.0499999999999998</v>
      </c>
      <c r="T11" s="6">
        <v>0.68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13</v>
      </c>
      <c r="AA11" s="7">
        <v>138.19999999999999</v>
      </c>
      <c r="AB11" s="8">
        <f t="shared" si="0"/>
        <v>114.44766039556201</v>
      </c>
    </row>
    <row r="12" spans="1:28" x14ac:dyDescent="0.25">
      <c r="A12" s="9">
        <v>4</v>
      </c>
      <c r="B12" s="5">
        <v>70</v>
      </c>
      <c r="C12" s="70">
        <f t="shared" si="1"/>
        <v>19.444444444444443</v>
      </c>
      <c r="D12" s="21">
        <v>3.03</v>
      </c>
      <c r="E12" s="21">
        <v>7.12</v>
      </c>
      <c r="F12" s="21">
        <v>1.4</v>
      </c>
      <c r="G12" s="6">
        <v>7.17</v>
      </c>
      <c r="H12" s="6">
        <v>6.85</v>
      </c>
      <c r="I12" s="6">
        <v>7.27</v>
      </c>
      <c r="J12" s="5">
        <v>20</v>
      </c>
      <c r="K12" s="5">
        <v>5</v>
      </c>
      <c r="L12" s="7">
        <v>2.5</v>
      </c>
      <c r="M12" s="6">
        <v>4.97</v>
      </c>
      <c r="N12" s="6">
        <v>0.88</v>
      </c>
      <c r="O12" s="6">
        <v>0</v>
      </c>
      <c r="P12" s="6">
        <v>0</v>
      </c>
      <c r="Q12" s="6">
        <v>1.23</v>
      </c>
      <c r="R12" s="6">
        <v>0.71</v>
      </c>
      <c r="S12" s="6">
        <v>1.61</v>
      </c>
      <c r="T12" s="6">
        <v>0.7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13</v>
      </c>
      <c r="AA12" s="7">
        <v>138.19999999999999</v>
      </c>
      <c r="AB12" s="8">
        <f t="shared" si="0"/>
        <v>109.74433188615534</v>
      </c>
    </row>
    <row r="13" spans="1:28" x14ac:dyDescent="0.25">
      <c r="A13" s="9">
        <v>5</v>
      </c>
      <c r="B13" s="5">
        <v>73</v>
      </c>
      <c r="C13" s="70">
        <f t="shared" si="1"/>
        <v>20.277777777777779</v>
      </c>
      <c r="D13" s="21">
        <v>3.05</v>
      </c>
      <c r="E13" s="21">
        <v>5.58</v>
      </c>
      <c r="F13" s="21">
        <v>1.26</v>
      </c>
      <c r="G13" s="6">
        <v>7.15</v>
      </c>
      <c r="H13" s="6">
        <v>6.77</v>
      </c>
      <c r="I13" s="6">
        <v>7.32</v>
      </c>
      <c r="J13" s="5">
        <v>20</v>
      </c>
      <c r="K13" s="5">
        <v>5</v>
      </c>
      <c r="L13" s="7">
        <v>2.5</v>
      </c>
      <c r="M13" s="6">
        <v>5.73</v>
      </c>
      <c r="N13" s="6">
        <v>1.1499999999999999</v>
      </c>
      <c r="O13" s="6">
        <v>0</v>
      </c>
      <c r="P13" s="6">
        <v>0</v>
      </c>
      <c r="Q13" s="6">
        <v>1.2</v>
      </c>
      <c r="R13" s="6">
        <v>0.76</v>
      </c>
      <c r="S13" s="6">
        <v>1.26</v>
      </c>
      <c r="T13" s="6">
        <v>0.72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13</v>
      </c>
      <c r="AA13" s="7">
        <v>138.19999999999999</v>
      </c>
      <c r="AB13" s="8">
        <f t="shared" si="0"/>
        <v>114.44766039556201</v>
      </c>
    </row>
    <row r="14" spans="1:28" x14ac:dyDescent="0.25">
      <c r="A14" s="9">
        <v>6</v>
      </c>
      <c r="B14" s="5">
        <v>72</v>
      </c>
      <c r="C14" s="70">
        <f t="shared" si="1"/>
        <v>20</v>
      </c>
      <c r="D14" s="19">
        <v>2.93</v>
      </c>
      <c r="E14" s="22">
        <v>5.04</v>
      </c>
      <c r="F14" s="20">
        <v>1.21</v>
      </c>
      <c r="G14" s="6">
        <v>7.18</v>
      </c>
      <c r="H14" s="6">
        <v>6.75</v>
      </c>
      <c r="I14" s="6">
        <v>7.32</v>
      </c>
      <c r="J14" s="5">
        <v>20</v>
      </c>
      <c r="K14" s="5">
        <v>5</v>
      </c>
      <c r="L14" s="7">
        <v>2.5</v>
      </c>
      <c r="M14" s="6">
        <v>6.87</v>
      </c>
      <c r="N14" s="6">
        <v>1.63</v>
      </c>
      <c r="O14" s="6">
        <v>0</v>
      </c>
      <c r="P14" s="6">
        <v>0</v>
      </c>
      <c r="Q14" s="6">
        <v>1.1299999999999999</v>
      </c>
      <c r="R14" s="6">
        <v>0.8</v>
      </c>
      <c r="S14" s="6">
        <v>1.64</v>
      </c>
      <c r="T14" s="6">
        <v>0.75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13</v>
      </c>
      <c r="AA14" s="7">
        <v>138.19999999999999</v>
      </c>
      <c r="AB14" s="8">
        <f t="shared" si="0"/>
        <v>112.87988422575978</v>
      </c>
    </row>
    <row r="15" spans="1:28" x14ac:dyDescent="0.25">
      <c r="A15" s="9">
        <v>7</v>
      </c>
      <c r="B15" s="5">
        <v>72</v>
      </c>
      <c r="C15" s="70">
        <f t="shared" si="1"/>
        <v>20</v>
      </c>
      <c r="D15" s="19">
        <v>2.93</v>
      </c>
      <c r="E15" s="22">
        <v>6.06</v>
      </c>
      <c r="F15" s="20">
        <v>1.26</v>
      </c>
      <c r="G15" s="6">
        <v>7.16</v>
      </c>
      <c r="H15" s="6">
        <v>6.7</v>
      </c>
      <c r="I15" s="6">
        <v>7.3</v>
      </c>
      <c r="J15" s="5">
        <v>20</v>
      </c>
      <c r="K15" s="5">
        <v>5</v>
      </c>
      <c r="L15" s="7">
        <v>2.5</v>
      </c>
      <c r="M15" s="6">
        <v>7.13</v>
      </c>
      <c r="N15" s="6">
        <v>1.32</v>
      </c>
      <c r="O15" s="6">
        <v>0</v>
      </c>
      <c r="P15" s="6">
        <v>0</v>
      </c>
      <c r="Q15" s="6">
        <v>1.18</v>
      </c>
      <c r="R15" s="6">
        <v>0.82</v>
      </c>
      <c r="S15" s="6">
        <v>1.58</v>
      </c>
      <c r="T15" s="6">
        <v>0.74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17</v>
      </c>
      <c r="AA15" s="7">
        <v>192</v>
      </c>
      <c r="AB15" s="8">
        <f t="shared" si="0"/>
        <v>106.25</v>
      </c>
    </row>
    <row r="16" spans="1:28" x14ac:dyDescent="0.25">
      <c r="A16" s="9">
        <v>8</v>
      </c>
      <c r="B16" s="5">
        <v>72</v>
      </c>
      <c r="C16" s="70">
        <f t="shared" si="1"/>
        <v>20</v>
      </c>
      <c r="D16" s="19">
        <v>2.77</v>
      </c>
      <c r="E16" s="22">
        <v>7.12</v>
      </c>
      <c r="F16" s="20">
        <v>1.47</v>
      </c>
      <c r="G16" s="6">
        <v>6.89</v>
      </c>
      <c r="H16" s="6">
        <v>6.6</v>
      </c>
      <c r="I16" s="6">
        <v>7.31</v>
      </c>
      <c r="J16" s="5">
        <v>40</v>
      </c>
      <c r="K16" s="5">
        <v>5</v>
      </c>
      <c r="L16" s="7">
        <v>2.5</v>
      </c>
      <c r="M16" s="6">
        <v>9.77</v>
      </c>
      <c r="N16" s="6">
        <v>1.0900000000000001</v>
      </c>
      <c r="O16" s="6">
        <v>0</v>
      </c>
      <c r="P16" s="6">
        <v>0</v>
      </c>
      <c r="Q16" s="6">
        <v>0.97</v>
      </c>
      <c r="R16" s="6">
        <v>0.6</v>
      </c>
      <c r="S16" s="6">
        <v>1.33</v>
      </c>
      <c r="T16" s="6">
        <v>0.71</v>
      </c>
      <c r="U16" s="30">
        <v>0.216</v>
      </c>
      <c r="V16" s="5">
        <v>36</v>
      </c>
      <c r="W16" s="5">
        <v>1020</v>
      </c>
      <c r="X16" s="5">
        <v>8</v>
      </c>
      <c r="Y16" s="5">
        <v>2</v>
      </c>
      <c r="Z16" s="6">
        <v>17</v>
      </c>
      <c r="AA16" s="7">
        <v>192</v>
      </c>
      <c r="AB16" s="8">
        <f t="shared" si="0"/>
        <v>106.25</v>
      </c>
    </row>
    <row r="17" spans="1:28" x14ac:dyDescent="0.25">
      <c r="A17" s="9">
        <v>9</v>
      </c>
      <c r="B17" s="5">
        <v>116</v>
      </c>
      <c r="C17" s="70">
        <f t="shared" si="1"/>
        <v>32.222222222222221</v>
      </c>
      <c r="D17" s="19">
        <v>3.01</v>
      </c>
      <c r="E17" s="22">
        <v>6.5</v>
      </c>
      <c r="F17" s="20">
        <v>1.1599999999999999</v>
      </c>
      <c r="G17" s="6">
        <v>6.72</v>
      </c>
      <c r="H17" s="6">
        <v>6.45</v>
      </c>
      <c r="I17" s="6">
        <v>7.31</v>
      </c>
      <c r="J17" s="5">
        <v>40</v>
      </c>
      <c r="K17" s="5">
        <v>5</v>
      </c>
      <c r="L17" s="7">
        <v>2.5</v>
      </c>
      <c r="M17" s="6">
        <v>6.12</v>
      </c>
      <c r="N17" s="6">
        <v>0.97</v>
      </c>
      <c r="O17" s="6">
        <v>0</v>
      </c>
      <c r="P17" s="6">
        <v>0</v>
      </c>
      <c r="Q17" s="6">
        <v>1.0900000000000001</v>
      </c>
      <c r="R17" s="6">
        <v>0.75</v>
      </c>
      <c r="S17" s="6">
        <v>1.41</v>
      </c>
      <c r="T17" s="6">
        <v>0.66</v>
      </c>
      <c r="U17" s="30">
        <v>0.216</v>
      </c>
      <c r="V17" s="5">
        <v>36</v>
      </c>
      <c r="W17" s="5">
        <v>1020</v>
      </c>
      <c r="X17" s="5">
        <v>8</v>
      </c>
      <c r="Y17" s="5">
        <v>2</v>
      </c>
      <c r="Z17" s="6">
        <v>17</v>
      </c>
      <c r="AA17" s="7">
        <v>192</v>
      </c>
      <c r="AB17" s="8">
        <f t="shared" si="0"/>
        <v>171.18055555555554</v>
      </c>
    </row>
    <row r="18" spans="1:28" x14ac:dyDescent="0.25">
      <c r="A18" s="9">
        <v>10</v>
      </c>
      <c r="B18" s="5">
        <v>116</v>
      </c>
      <c r="C18" s="70">
        <f t="shared" si="1"/>
        <v>32.222222222222221</v>
      </c>
      <c r="D18" s="19">
        <v>2.97</v>
      </c>
      <c r="E18" s="22">
        <v>7.19</v>
      </c>
      <c r="F18" s="20">
        <v>1.36</v>
      </c>
      <c r="G18" s="6">
        <v>6.97</v>
      </c>
      <c r="H18" s="6">
        <v>6.54</v>
      </c>
      <c r="I18" s="6">
        <v>7.35</v>
      </c>
      <c r="J18" s="5">
        <v>40</v>
      </c>
      <c r="K18" s="5">
        <v>5</v>
      </c>
      <c r="L18" s="7">
        <v>2.5</v>
      </c>
      <c r="M18" s="6">
        <v>5.55</v>
      </c>
      <c r="N18" s="6">
        <v>0.84</v>
      </c>
      <c r="O18" s="6">
        <v>0</v>
      </c>
      <c r="P18" s="6">
        <v>0</v>
      </c>
      <c r="Q18" s="6">
        <v>1.25</v>
      </c>
      <c r="R18" s="6">
        <v>0.84</v>
      </c>
      <c r="S18" s="6">
        <v>1.56</v>
      </c>
      <c r="T18" s="6">
        <v>0.69</v>
      </c>
      <c r="U18" s="30">
        <v>0.216</v>
      </c>
      <c r="V18" s="5">
        <v>36</v>
      </c>
      <c r="W18" s="5">
        <v>1020</v>
      </c>
      <c r="X18" s="5">
        <v>8</v>
      </c>
      <c r="Y18" s="5">
        <v>2</v>
      </c>
      <c r="Z18" s="6">
        <v>17</v>
      </c>
      <c r="AA18" s="7">
        <v>192</v>
      </c>
      <c r="AB18" s="8">
        <f t="shared" si="0"/>
        <v>171.18055555555554</v>
      </c>
    </row>
    <row r="19" spans="1:28" x14ac:dyDescent="0.25">
      <c r="A19" s="9">
        <v>11</v>
      </c>
      <c r="B19" s="5">
        <v>116</v>
      </c>
      <c r="C19" s="70">
        <f t="shared" si="1"/>
        <v>32.222222222222221</v>
      </c>
      <c r="D19" s="19">
        <v>3</v>
      </c>
      <c r="E19" s="22">
        <v>6.36</v>
      </c>
      <c r="F19" s="20">
        <v>1.28</v>
      </c>
      <c r="G19" s="6">
        <v>6.8</v>
      </c>
      <c r="H19" s="6">
        <v>6.71</v>
      </c>
      <c r="I19" s="6">
        <v>7.3</v>
      </c>
      <c r="J19" s="5">
        <v>40</v>
      </c>
      <c r="K19" s="5">
        <v>5</v>
      </c>
      <c r="L19" s="7">
        <v>2.5</v>
      </c>
      <c r="M19" s="6">
        <v>6.25</v>
      </c>
      <c r="N19" s="6">
        <v>1.74</v>
      </c>
      <c r="O19" s="6">
        <v>0.55000000000000004</v>
      </c>
      <c r="P19" s="6">
        <v>0.53</v>
      </c>
      <c r="Q19" s="6">
        <v>1.27</v>
      </c>
      <c r="R19" s="6">
        <v>0.87</v>
      </c>
      <c r="S19" s="6">
        <v>1.5</v>
      </c>
      <c r="T19" s="6">
        <v>0.7</v>
      </c>
      <c r="U19" s="30">
        <v>0.216</v>
      </c>
      <c r="V19" s="5">
        <v>36</v>
      </c>
      <c r="W19" s="5">
        <v>1020</v>
      </c>
      <c r="X19" s="5">
        <v>8</v>
      </c>
      <c r="Y19" s="5">
        <v>2</v>
      </c>
      <c r="Z19" s="6">
        <v>17</v>
      </c>
      <c r="AA19" s="7">
        <v>192</v>
      </c>
      <c r="AB19" s="8">
        <f t="shared" si="0"/>
        <v>171.18055555555554</v>
      </c>
    </row>
    <row r="20" spans="1:28" x14ac:dyDescent="0.25">
      <c r="A20" s="9">
        <v>12</v>
      </c>
      <c r="B20" s="5">
        <v>116</v>
      </c>
      <c r="C20" s="70">
        <f t="shared" si="1"/>
        <v>32.222222222222221</v>
      </c>
      <c r="D20" s="19">
        <v>2.73</v>
      </c>
      <c r="E20" s="22">
        <v>6.82</v>
      </c>
      <c r="F20" s="20">
        <v>1.4</v>
      </c>
      <c r="G20" s="6">
        <v>6.97</v>
      </c>
      <c r="H20" s="6">
        <v>6.67</v>
      </c>
      <c r="I20" s="6">
        <v>7.29</v>
      </c>
      <c r="J20" s="5">
        <v>40</v>
      </c>
      <c r="K20" s="5">
        <v>5</v>
      </c>
      <c r="L20" s="7">
        <v>2.5</v>
      </c>
      <c r="M20" s="6">
        <v>6.78</v>
      </c>
      <c r="N20" s="6">
        <v>1.64</v>
      </c>
      <c r="O20" s="6">
        <v>0.44</v>
      </c>
      <c r="P20" s="6">
        <v>0.45</v>
      </c>
      <c r="Q20" s="6">
        <v>1.36</v>
      </c>
      <c r="R20" s="6">
        <v>0.84</v>
      </c>
      <c r="S20" s="6">
        <v>1.47</v>
      </c>
      <c r="T20" s="6">
        <v>0.71</v>
      </c>
      <c r="U20" s="30">
        <v>0.216</v>
      </c>
      <c r="V20" s="5">
        <v>36</v>
      </c>
      <c r="W20" s="5">
        <v>1020</v>
      </c>
      <c r="X20" s="5">
        <v>8</v>
      </c>
      <c r="Y20" s="5">
        <v>2</v>
      </c>
      <c r="Z20" s="6">
        <v>17</v>
      </c>
      <c r="AA20" s="7">
        <v>192</v>
      </c>
      <c r="AB20" s="8">
        <f t="shared" si="0"/>
        <v>171.18055555555554</v>
      </c>
    </row>
    <row r="21" spans="1:28" x14ac:dyDescent="0.25">
      <c r="A21" s="9">
        <v>13</v>
      </c>
      <c r="B21" s="5">
        <v>116</v>
      </c>
      <c r="C21" s="70">
        <f t="shared" si="1"/>
        <v>32.222222222222221</v>
      </c>
      <c r="D21" s="19">
        <v>3.09</v>
      </c>
      <c r="E21" s="22">
        <v>6.27</v>
      </c>
      <c r="F21" s="20">
        <v>1.22</v>
      </c>
      <c r="G21" s="6">
        <v>7.05</v>
      </c>
      <c r="H21" s="6">
        <v>6.62</v>
      </c>
      <c r="I21" s="6">
        <v>7.23</v>
      </c>
      <c r="J21" s="5">
        <v>40</v>
      </c>
      <c r="K21" s="5">
        <v>5</v>
      </c>
      <c r="L21" s="7">
        <v>2.5</v>
      </c>
      <c r="M21" s="6">
        <v>6.71</v>
      </c>
      <c r="N21" s="6">
        <v>1.45</v>
      </c>
      <c r="O21" s="6">
        <v>0.4</v>
      </c>
      <c r="P21" s="6">
        <v>0.42</v>
      </c>
      <c r="Q21" s="6">
        <v>1.32</v>
      </c>
      <c r="R21" s="6">
        <v>0.88</v>
      </c>
      <c r="S21" s="6">
        <v>1.5</v>
      </c>
      <c r="T21" s="6">
        <v>0.69</v>
      </c>
      <c r="U21" s="30">
        <v>0.216</v>
      </c>
      <c r="V21" s="5">
        <v>36</v>
      </c>
      <c r="W21" s="5">
        <v>1020</v>
      </c>
      <c r="X21" s="5">
        <v>8</v>
      </c>
      <c r="Y21" s="5">
        <v>2</v>
      </c>
      <c r="Z21" s="6">
        <v>17</v>
      </c>
      <c r="AA21" s="7">
        <v>192</v>
      </c>
      <c r="AB21" s="8">
        <f t="shared" si="0"/>
        <v>171.18055555555554</v>
      </c>
    </row>
    <row r="22" spans="1:28" x14ac:dyDescent="0.25">
      <c r="A22" s="9">
        <v>14</v>
      </c>
      <c r="B22" s="5">
        <v>116</v>
      </c>
      <c r="C22" s="70">
        <f t="shared" si="1"/>
        <v>32.222222222222221</v>
      </c>
      <c r="D22" s="19">
        <v>2.8</v>
      </c>
      <c r="E22" s="22">
        <v>6.72</v>
      </c>
      <c r="F22" s="20">
        <v>1.39</v>
      </c>
      <c r="G22" s="6">
        <v>7.08</v>
      </c>
      <c r="H22" s="6">
        <v>6.59</v>
      </c>
      <c r="I22" s="6">
        <v>7.18</v>
      </c>
      <c r="J22" s="5">
        <v>40</v>
      </c>
      <c r="K22" s="5">
        <v>5</v>
      </c>
      <c r="L22" s="7">
        <v>2.5</v>
      </c>
      <c r="M22" s="6">
        <v>6.74</v>
      </c>
      <c r="N22" s="6">
        <v>1.32</v>
      </c>
      <c r="O22" s="6">
        <v>0.47</v>
      </c>
      <c r="P22" s="6">
        <v>0.48</v>
      </c>
      <c r="Q22" s="6">
        <v>1.36</v>
      </c>
      <c r="R22" s="6">
        <v>0.81</v>
      </c>
      <c r="S22" s="6">
        <v>1.47</v>
      </c>
      <c r="T22" s="6">
        <v>0.72</v>
      </c>
      <c r="U22" s="30">
        <v>0.216</v>
      </c>
      <c r="V22" s="5">
        <v>36</v>
      </c>
      <c r="W22" s="5">
        <v>1020</v>
      </c>
      <c r="X22" s="5">
        <v>8</v>
      </c>
      <c r="Y22" s="5">
        <v>2</v>
      </c>
      <c r="Z22" s="6">
        <v>17</v>
      </c>
      <c r="AA22" s="7">
        <v>192</v>
      </c>
      <c r="AB22" s="8">
        <f t="shared" si="0"/>
        <v>171.18055555555554</v>
      </c>
    </row>
    <row r="23" spans="1:28" x14ac:dyDescent="0.25">
      <c r="A23" s="9">
        <v>15</v>
      </c>
      <c r="B23" s="5">
        <v>116</v>
      </c>
      <c r="C23" s="70">
        <f t="shared" si="1"/>
        <v>32.222222222222221</v>
      </c>
      <c r="D23" s="19">
        <v>2.78</v>
      </c>
      <c r="E23" s="22">
        <v>7</v>
      </c>
      <c r="F23" s="20">
        <v>1.52</v>
      </c>
      <c r="G23" s="6">
        <v>7.12</v>
      </c>
      <c r="H23" s="6">
        <v>6.62</v>
      </c>
      <c r="I23" s="6">
        <v>7.15</v>
      </c>
      <c r="J23" s="5">
        <v>40</v>
      </c>
      <c r="K23" s="5">
        <v>5</v>
      </c>
      <c r="L23" s="7">
        <v>2.5</v>
      </c>
      <c r="M23" s="6">
        <v>6.35</v>
      </c>
      <c r="N23" s="6">
        <v>1.25</v>
      </c>
      <c r="O23" s="6">
        <v>0.36</v>
      </c>
      <c r="P23" s="6">
        <v>0.39</v>
      </c>
      <c r="Q23" s="6">
        <v>1.38</v>
      </c>
      <c r="R23" s="6">
        <v>0.84</v>
      </c>
      <c r="S23" s="6">
        <v>1.5</v>
      </c>
      <c r="T23" s="6">
        <v>0.69</v>
      </c>
      <c r="U23" s="30">
        <v>0.216</v>
      </c>
      <c r="V23" s="5">
        <v>36</v>
      </c>
      <c r="W23" s="5">
        <v>1020</v>
      </c>
      <c r="X23" s="5">
        <v>8</v>
      </c>
      <c r="Y23" s="5">
        <v>2</v>
      </c>
      <c r="Z23" s="6">
        <v>17</v>
      </c>
      <c r="AA23" s="7">
        <v>192</v>
      </c>
      <c r="AB23" s="8">
        <f t="shared" si="0"/>
        <v>171.18055555555554</v>
      </c>
    </row>
    <row r="24" spans="1:28" x14ac:dyDescent="0.25">
      <c r="A24" s="9">
        <v>16</v>
      </c>
      <c r="B24" s="5">
        <v>110</v>
      </c>
      <c r="C24" s="70">
        <f t="shared" si="1"/>
        <v>30.555555555555554</v>
      </c>
      <c r="D24" s="19">
        <v>3.08</v>
      </c>
      <c r="E24" s="22">
        <v>6.77</v>
      </c>
      <c r="F24" s="20">
        <v>1.35</v>
      </c>
      <c r="G24" s="6">
        <v>7.08</v>
      </c>
      <c r="H24" s="6">
        <v>6.66</v>
      </c>
      <c r="I24" s="6">
        <v>7.17</v>
      </c>
      <c r="J24" s="5">
        <v>40</v>
      </c>
      <c r="K24" s="5">
        <v>5</v>
      </c>
      <c r="L24" s="7">
        <v>2.5</v>
      </c>
      <c r="M24" s="6">
        <v>6.5</v>
      </c>
      <c r="N24" s="6">
        <v>1.1200000000000001</v>
      </c>
      <c r="O24" s="6">
        <v>0.4</v>
      </c>
      <c r="P24" s="6">
        <v>0.4</v>
      </c>
      <c r="Q24" s="6">
        <v>1.4</v>
      </c>
      <c r="R24" s="6">
        <v>0.75</v>
      </c>
      <c r="S24" s="6">
        <v>1.52</v>
      </c>
      <c r="T24" s="6">
        <v>0.7</v>
      </c>
      <c r="U24" s="30">
        <v>0.216</v>
      </c>
      <c r="V24" s="5">
        <v>36</v>
      </c>
      <c r="W24" s="5">
        <v>1020</v>
      </c>
      <c r="X24" s="5">
        <v>8</v>
      </c>
      <c r="Y24" s="5">
        <v>2</v>
      </c>
      <c r="Z24" s="6">
        <v>18</v>
      </c>
      <c r="AA24" s="7">
        <v>192</v>
      </c>
      <c r="AB24" s="8">
        <f t="shared" si="0"/>
        <v>171.875</v>
      </c>
    </row>
    <row r="25" spans="1:28" x14ac:dyDescent="0.25">
      <c r="A25" s="9">
        <v>17</v>
      </c>
      <c r="B25" s="5">
        <v>117</v>
      </c>
      <c r="C25" s="70">
        <f t="shared" si="1"/>
        <v>32.5</v>
      </c>
      <c r="D25" s="19">
        <v>2.97</v>
      </c>
      <c r="E25" s="22">
        <v>7.12</v>
      </c>
      <c r="F25" s="20">
        <v>1.62</v>
      </c>
      <c r="G25" s="6">
        <v>7.09</v>
      </c>
      <c r="H25" s="6">
        <v>6.6</v>
      </c>
      <c r="I25" s="6">
        <v>7.17</v>
      </c>
      <c r="J25" s="5">
        <v>40</v>
      </c>
      <c r="K25" s="5">
        <v>5</v>
      </c>
      <c r="L25" s="7">
        <v>2.5</v>
      </c>
      <c r="M25" s="6">
        <v>6.12</v>
      </c>
      <c r="N25" s="6">
        <v>0.87</v>
      </c>
      <c r="O25" s="6">
        <v>0.45</v>
      </c>
      <c r="P25" s="6">
        <v>0.47</v>
      </c>
      <c r="Q25" s="6">
        <v>1.36</v>
      </c>
      <c r="R25" s="6">
        <v>0.84</v>
      </c>
      <c r="S25" s="6">
        <v>1.5</v>
      </c>
      <c r="T25" s="6">
        <v>0.69</v>
      </c>
      <c r="U25" s="30">
        <v>0.216</v>
      </c>
      <c r="V25" s="5">
        <v>36</v>
      </c>
      <c r="W25" s="5">
        <v>1020</v>
      </c>
      <c r="X25" s="5">
        <v>8</v>
      </c>
      <c r="Y25" s="5">
        <v>2</v>
      </c>
      <c r="Z25" s="6">
        <v>18</v>
      </c>
      <c r="AA25" s="7">
        <v>192</v>
      </c>
      <c r="AB25" s="8">
        <f t="shared" si="0"/>
        <v>182.8125</v>
      </c>
    </row>
    <row r="26" spans="1:28" x14ac:dyDescent="0.25">
      <c r="A26" s="9">
        <v>18</v>
      </c>
      <c r="B26" s="5">
        <v>117</v>
      </c>
      <c r="C26" s="70">
        <f t="shared" si="1"/>
        <v>32.5</v>
      </c>
      <c r="D26" s="19">
        <v>2.87</v>
      </c>
      <c r="E26" s="22">
        <v>6.16</v>
      </c>
      <c r="F26" s="20">
        <v>1.18</v>
      </c>
      <c r="G26" s="6">
        <v>7.15</v>
      </c>
      <c r="H26" s="6">
        <v>6.71</v>
      </c>
      <c r="I26" s="6">
        <v>7.11</v>
      </c>
      <c r="J26" s="5">
        <v>40</v>
      </c>
      <c r="K26" s="5">
        <v>5</v>
      </c>
      <c r="L26" s="7">
        <v>2.5</v>
      </c>
      <c r="M26" s="6">
        <v>7.12</v>
      </c>
      <c r="N26" s="6">
        <v>0.94</v>
      </c>
      <c r="O26" s="6">
        <v>0.41</v>
      </c>
      <c r="P26" s="6">
        <v>0.42</v>
      </c>
      <c r="Q26" s="6">
        <v>1.46</v>
      </c>
      <c r="R26" s="6">
        <v>0.97</v>
      </c>
      <c r="S26" s="6">
        <v>1.64</v>
      </c>
      <c r="T26" s="6">
        <v>0.71</v>
      </c>
      <c r="U26" s="30">
        <v>0.216</v>
      </c>
      <c r="V26" s="5">
        <v>36</v>
      </c>
      <c r="W26" s="5">
        <v>1020</v>
      </c>
      <c r="X26" s="5">
        <v>8</v>
      </c>
      <c r="Y26" s="5">
        <v>2</v>
      </c>
      <c r="Z26" s="6">
        <v>18</v>
      </c>
      <c r="AA26" s="7">
        <v>192</v>
      </c>
      <c r="AB26" s="8">
        <f t="shared" si="0"/>
        <v>182.8125</v>
      </c>
    </row>
    <row r="27" spans="1:28" x14ac:dyDescent="0.25">
      <c r="A27" s="9">
        <v>19</v>
      </c>
      <c r="B27" s="5">
        <v>117</v>
      </c>
      <c r="C27" s="70">
        <f t="shared" si="1"/>
        <v>32.5</v>
      </c>
      <c r="D27" s="72">
        <v>2.97</v>
      </c>
      <c r="E27" s="73">
        <v>5.91</v>
      </c>
      <c r="F27" s="74">
        <v>1.26</v>
      </c>
      <c r="G27" s="6">
        <v>7.08</v>
      </c>
      <c r="H27" s="6">
        <v>6.77</v>
      </c>
      <c r="I27" s="6">
        <v>7.17</v>
      </c>
      <c r="J27" s="5">
        <v>40</v>
      </c>
      <c r="K27" s="5">
        <v>5</v>
      </c>
      <c r="L27" s="7">
        <v>2.5</v>
      </c>
      <c r="M27" s="6">
        <v>4.8899999999999997</v>
      </c>
      <c r="N27" s="6">
        <v>2.61</v>
      </c>
      <c r="O27" s="6">
        <v>0.53</v>
      </c>
      <c r="P27" s="6">
        <v>0.43</v>
      </c>
      <c r="Q27" s="6">
        <v>1.67</v>
      </c>
      <c r="R27" s="6">
        <v>0.83</v>
      </c>
      <c r="S27" s="6">
        <v>1.39</v>
      </c>
      <c r="T27" s="6">
        <v>0.65</v>
      </c>
      <c r="U27" s="30">
        <v>0.216</v>
      </c>
      <c r="V27" s="5">
        <v>36</v>
      </c>
      <c r="W27" s="5">
        <v>1020</v>
      </c>
      <c r="X27" s="5">
        <v>8</v>
      </c>
      <c r="Y27" s="5">
        <v>3</v>
      </c>
      <c r="Z27" s="6">
        <v>18.84</v>
      </c>
      <c r="AA27" s="7">
        <v>192</v>
      </c>
      <c r="AB27" s="8">
        <f t="shared" si="0"/>
        <v>191.34375</v>
      </c>
    </row>
    <row r="28" spans="1:28" x14ac:dyDescent="0.25">
      <c r="A28" s="9">
        <v>20</v>
      </c>
      <c r="B28" s="5">
        <v>64</v>
      </c>
      <c r="C28" s="70">
        <f t="shared" si="1"/>
        <v>17.777777777777779</v>
      </c>
      <c r="D28" s="72">
        <v>2.6</v>
      </c>
      <c r="E28" s="73">
        <v>6.97</v>
      </c>
      <c r="F28" s="74">
        <v>1.3</v>
      </c>
      <c r="G28" s="6">
        <v>6.7</v>
      </c>
      <c r="H28" s="6">
        <v>6.71</v>
      </c>
      <c r="I28" s="6">
        <v>7.23</v>
      </c>
      <c r="J28" s="5">
        <v>40</v>
      </c>
      <c r="K28" s="5">
        <v>5</v>
      </c>
      <c r="L28" s="7">
        <v>2.5</v>
      </c>
      <c r="M28" s="6">
        <v>4.66</v>
      </c>
      <c r="N28" s="6">
        <v>1.26</v>
      </c>
      <c r="O28" s="6">
        <v>0.36</v>
      </c>
      <c r="P28" s="6">
        <v>0.38</v>
      </c>
      <c r="Q28" s="6">
        <v>1.86</v>
      </c>
      <c r="R28" s="6">
        <v>0.98</v>
      </c>
      <c r="S28" s="6">
        <v>1.19</v>
      </c>
      <c r="T28" s="6">
        <v>0.67</v>
      </c>
      <c r="U28" s="30">
        <v>0.216</v>
      </c>
      <c r="V28" s="5">
        <v>36</v>
      </c>
      <c r="W28" s="5">
        <v>1020</v>
      </c>
      <c r="X28" s="5">
        <v>7</v>
      </c>
      <c r="Y28" s="5">
        <v>3</v>
      </c>
      <c r="Z28" s="6">
        <v>18.010000000000002</v>
      </c>
      <c r="AA28" s="7">
        <v>192</v>
      </c>
      <c r="AB28" s="8">
        <f t="shared" si="0"/>
        <v>100.05555555555556</v>
      </c>
    </row>
    <row r="29" spans="1:28" x14ac:dyDescent="0.25">
      <c r="A29" s="9">
        <v>21</v>
      </c>
      <c r="B29" s="5">
        <v>64</v>
      </c>
      <c r="C29" s="70">
        <f t="shared" si="1"/>
        <v>17.777777777777779</v>
      </c>
      <c r="D29" s="72">
        <v>2.75</v>
      </c>
      <c r="E29" s="73">
        <v>5.16</v>
      </c>
      <c r="F29" s="74">
        <v>0.92</v>
      </c>
      <c r="G29" s="6">
        <v>6.72</v>
      </c>
      <c r="H29" s="6">
        <v>6.71</v>
      </c>
      <c r="I29" s="6">
        <v>7.22</v>
      </c>
      <c r="J29" s="5">
        <v>40</v>
      </c>
      <c r="K29" s="5">
        <v>5</v>
      </c>
      <c r="L29" s="7">
        <v>2.5</v>
      </c>
      <c r="M29" s="6">
        <v>4.5599999999999996</v>
      </c>
      <c r="N29" s="6">
        <v>1.24</v>
      </c>
      <c r="O29" s="6">
        <v>0.35</v>
      </c>
      <c r="P29" s="6">
        <v>0.37</v>
      </c>
      <c r="Q29" s="6">
        <v>1.79</v>
      </c>
      <c r="R29" s="6">
        <v>0.95</v>
      </c>
      <c r="S29" s="6">
        <v>1.25</v>
      </c>
      <c r="T29" s="6">
        <v>0.66</v>
      </c>
      <c r="U29" s="30">
        <v>0.216</v>
      </c>
      <c r="V29" s="5">
        <v>36</v>
      </c>
      <c r="W29" s="5">
        <v>1020</v>
      </c>
      <c r="X29" s="5">
        <v>7</v>
      </c>
      <c r="Y29" s="5">
        <v>3</v>
      </c>
      <c r="Z29" s="6">
        <v>18.010000000000002</v>
      </c>
      <c r="AA29" s="7">
        <v>192</v>
      </c>
      <c r="AB29" s="8">
        <f t="shared" si="0"/>
        <v>100.05555555555556</v>
      </c>
    </row>
    <row r="30" spans="1:28" x14ac:dyDescent="0.25">
      <c r="A30" s="9">
        <v>22</v>
      </c>
      <c r="B30" s="5">
        <v>64</v>
      </c>
      <c r="C30" s="70">
        <f t="shared" si="1"/>
        <v>17.777777777777779</v>
      </c>
      <c r="D30" s="75">
        <v>1.69</v>
      </c>
      <c r="E30" s="75">
        <v>5.96</v>
      </c>
      <c r="F30" s="75">
        <v>1.58</v>
      </c>
      <c r="G30" s="6">
        <v>6.66</v>
      </c>
      <c r="H30" s="6">
        <v>6.68</v>
      </c>
      <c r="I30" s="6">
        <v>7.06</v>
      </c>
      <c r="J30" s="5">
        <v>40</v>
      </c>
      <c r="K30" s="5">
        <v>5</v>
      </c>
      <c r="L30" s="7">
        <v>2.5</v>
      </c>
      <c r="M30" s="6">
        <v>4.4400000000000004</v>
      </c>
      <c r="N30" s="6">
        <v>1.23</v>
      </c>
      <c r="O30" s="6">
        <v>0.49</v>
      </c>
      <c r="P30" s="6">
        <v>0.37</v>
      </c>
      <c r="Q30" s="6">
        <v>1.78</v>
      </c>
      <c r="R30" s="6">
        <v>1.17</v>
      </c>
      <c r="S30" s="6">
        <v>1.8</v>
      </c>
      <c r="T30" s="6">
        <v>0.7</v>
      </c>
      <c r="U30" s="30">
        <v>0.216</v>
      </c>
      <c r="V30" s="5">
        <v>36</v>
      </c>
      <c r="W30" s="5">
        <v>1020</v>
      </c>
      <c r="X30" s="5">
        <v>7</v>
      </c>
      <c r="Y30" s="5">
        <v>3</v>
      </c>
      <c r="Z30" s="6">
        <v>18.010000000000002</v>
      </c>
      <c r="AA30" s="7">
        <v>192</v>
      </c>
      <c r="AB30" s="8">
        <f t="shared" si="0"/>
        <v>100.05555555555556</v>
      </c>
    </row>
    <row r="31" spans="1:28" x14ac:dyDescent="0.25">
      <c r="A31" s="9">
        <v>23</v>
      </c>
      <c r="B31" s="5">
        <v>64</v>
      </c>
      <c r="C31" s="70">
        <f t="shared" si="1"/>
        <v>17.777777777777779</v>
      </c>
      <c r="D31" s="75">
        <v>1.7</v>
      </c>
      <c r="E31" s="75">
        <v>5.53</v>
      </c>
      <c r="F31" s="75">
        <v>1.38</v>
      </c>
      <c r="G31" s="6">
        <v>6.69</v>
      </c>
      <c r="H31" s="6">
        <v>6.66</v>
      </c>
      <c r="I31" s="6">
        <v>7.02</v>
      </c>
      <c r="J31" s="5">
        <v>40</v>
      </c>
      <c r="K31" s="5">
        <v>5</v>
      </c>
      <c r="L31" s="7">
        <v>2.5</v>
      </c>
      <c r="M31" s="6">
        <v>4.3099999999999996</v>
      </c>
      <c r="N31" s="6">
        <v>1.1499999999999999</v>
      </c>
      <c r="O31" s="6">
        <v>0.46</v>
      </c>
      <c r="P31" s="6">
        <v>0.35</v>
      </c>
      <c r="Q31" s="6">
        <v>1.61</v>
      </c>
      <c r="R31" s="6">
        <v>1.1100000000000001</v>
      </c>
      <c r="S31" s="6">
        <v>1.72</v>
      </c>
      <c r="T31" s="6">
        <v>0.72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16.21</v>
      </c>
      <c r="AA31" s="7">
        <v>192</v>
      </c>
      <c r="AB31" s="8">
        <f t="shared" si="0"/>
        <v>90.055555555555557</v>
      </c>
    </row>
    <row r="32" spans="1:28" x14ac:dyDescent="0.25">
      <c r="A32" s="9">
        <v>24</v>
      </c>
      <c r="B32" s="5">
        <v>64</v>
      </c>
      <c r="C32" s="70">
        <f t="shared" si="1"/>
        <v>17.777777777777779</v>
      </c>
      <c r="D32" s="75">
        <v>1.99</v>
      </c>
      <c r="E32" s="75">
        <v>4.24</v>
      </c>
      <c r="F32" s="75">
        <v>1.17</v>
      </c>
      <c r="G32" s="6">
        <v>6.82</v>
      </c>
      <c r="H32" s="6">
        <v>6.67</v>
      </c>
      <c r="I32" s="6">
        <v>6.94</v>
      </c>
      <c r="J32" s="5">
        <v>40</v>
      </c>
      <c r="K32" s="5">
        <v>5</v>
      </c>
      <c r="L32" s="7">
        <v>2.5</v>
      </c>
      <c r="M32" s="6">
        <v>3.42</v>
      </c>
      <c r="N32" s="6">
        <v>1.08</v>
      </c>
      <c r="O32" s="6">
        <v>0.57999999999999996</v>
      </c>
      <c r="P32" s="6">
        <v>0.38</v>
      </c>
      <c r="Q32" s="6">
        <v>1.64</v>
      </c>
      <c r="R32" s="6">
        <v>1.1499999999999999</v>
      </c>
      <c r="S32" s="6">
        <v>1.75</v>
      </c>
      <c r="T32" s="6">
        <v>0.78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16.21</v>
      </c>
      <c r="AA32" s="7">
        <v>192</v>
      </c>
      <c r="AB32" s="8">
        <f t="shared" si="0"/>
        <v>90.055555555555557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64</v>
      </c>
      <c r="C34" s="17">
        <f>SMALL(C9:C32,1)</f>
        <v>17.777777777777779</v>
      </c>
      <c r="D34" s="18"/>
      <c r="E34" s="18"/>
      <c r="F34" s="18"/>
      <c r="G34" s="17">
        <f>SMALL(G9:G32,1)</f>
        <v>6.66</v>
      </c>
      <c r="H34" s="17">
        <f t="shared" ref="H34:T34" si="2">SMALL(H9:H32,1)</f>
        <v>6.45</v>
      </c>
      <c r="I34" s="17">
        <f t="shared" si="2"/>
        <v>6.94</v>
      </c>
      <c r="J34" s="17">
        <f t="shared" si="2"/>
        <v>15</v>
      </c>
      <c r="K34" s="17">
        <f t="shared" si="2"/>
        <v>5</v>
      </c>
      <c r="L34" s="17">
        <f t="shared" si="2"/>
        <v>2.5</v>
      </c>
      <c r="M34" s="17">
        <f t="shared" si="2"/>
        <v>3.42</v>
      </c>
      <c r="N34" s="17">
        <f t="shared" si="2"/>
        <v>0.53</v>
      </c>
      <c r="O34" s="17">
        <f t="shared" si="2"/>
        <v>0</v>
      </c>
      <c r="P34" s="17">
        <f t="shared" si="2"/>
        <v>0</v>
      </c>
      <c r="Q34" s="17">
        <f t="shared" si="2"/>
        <v>0.97</v>
      </c>
      <c r="R34" s="17">
        <f t="shared" si="2"/>
        <v>0.6</v>
      </c>
      <c r="S34" s="17">
        <f t="shared" si="2"/>
        <v>1.19</v>
      </c>
      <c r="T34" s="17">
        <f t="shared" si="2"/>
        <v>0.65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90.458333333333329</v>
      </c>
      <c r="C35" s="17">
        <f>AVERAGE(C9:C32)</f>
        <v>25.127314814814827</v>
      </c>
      <c r="D35" s="18"/>
      <c r="E35" s="18"/>
      <c r="F35" s="18"/>
      <c r="G35" s="17">
        <f>AVERAGE(G9:G32)</f>
        <v>6.9941666666666658</v>
      </c>
      <c r="H35" s="17">
        <f t="shared" ref="H35:T35" si="3">AVERAGE(H9:H32)</f>
        <v>6.6916666666666664</v>
      </c>
      <c r="I35" s="17">
        <f t="shared" si="3"/>
        <v>7.2195833333333335</v>
      </c>
      <c r="J35" s="17">
        <f t="shared" si="3"/>
        <v>33.541666666666664</v>
      </c>
      <c r="K35" s="17">
        <f t="shared" si="3"/>
        <v>5</v>
      </c>
      <c r="L35" s="17">
        <f t="shared" si="3"/>
        <v>2.5</v>
      </c>
      <c r="M35" s="17">
        <f t="shared" si="3"/>
        <v>5.7587499999999991</v>
      </c>
      <c r="N35" s="17">
        <f t="shared" si="3"/>
        <v>1.1908333333333332</v>
      </c>
      <c r="O35" s="17">
        <f t="shared" si="3"/>
        <v>0.26041666666666669</v>
      </c>
      <c r="P35" s="17">
        <f t="shared" si="3"/>
        <v>0.24333333333333332</v>
      </c>
      <c r="Q35" s="17">
        <f t="shared" si="3"/>
        <v>1.3787499999999999</v>
      </c>
      <c r="R35" s="17">
        <f t="shared" si="3"/>
        <v>0.85083333333333311</v>
      </c>
      <c r="S35" s="17">
        <f t="shared" si="3"/>
        <v>1.5816666666666663</v>
      </c>
      <c r="T35" s="17">
        <f t="shared" si="3"/>
        <v>0.6991666666666666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117</v>
      </c>
      <c r="C36" s="17">
        <f>LARGE(C9:C32,1)</f>
        <v>32.5</v>
      </c>
      <c r="D36" s="18"/>
      <c r="E36" s="18"/>
      <c r="F36" s="18"/>
      <c r="G36" s="17">
        <f>LARGE(G9:G32,1)</f>
        <v>7.22</v>
      </c>
      <c r="H36" s="17">
        <f t="shared" ref="H36:T36" si="4">LARGE(H9:H32,1)</f>
        <v>6.88</v>
      </c>
      <c r="I36" s="17">
        <f t="shared" si="4"/>
        <v>7.35</v>
      </c>
      <c r="J36" s="17">
        <f t="shared" si="4"/>
        <v>40</v>
      </c>
      <c r="K36" s="17">
        <f t="shared" si="4"/>
        <v>5</v>
      </c>
      <c r="L36" s="17">
        <f t="shared" si="4"/>
        <v>2.5</v>
      </c>
      <c r="M36" s="17">
        <f t="shared" si="4"/>
        <v>9.77</v>
      </c>
      <c r="N36" s="17">
        <f t="shared" si="4"/>
        <v>2.61</v>
      </c>
      <c r="O36" s="17">
        <f t="shared" si="4"/>
        <v>0.57999999999999996</v>
      </c>
      <c r="P36" s="17">
        <f t="shared" si="4"/>
        <v>0.53</v>
      </c>
      <c r="Q36" s="17">
        <f t="shared" si="4"/>
        <v>1.86</v>
      </c>
      <c r="R36" s="17">
        <f t="shared" si="4"/>
        <v>1.17</v>
      </c>
      <c r="S36" s="17">
        <f t="shared" si="4"/>
        <v>2.2000000000000002</v>
      </c>
      <c r="T36" s="17">
        <f t="shared" si="4"/>
        <v>0.78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69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">
    <cfRule type="cellIs" dxfId="67" priority="12" stopIfTrue="1" operator="greaterThan">
      <formula>9</formula>
    </cfRule>
    <cfRule type="cellIs" dxfId="66" priority="13" stopIfTrue="1" operator="lessThan">
      <formula>6</formula>
    </cfRule>
  </conditionalFormatting>
  <conditionalFormatting sqref="I11:I32">
    <cfRule type="cellIs" dxfId="65" priority="42" stopIfTrue="1" operator="greaterThan">
      <formula>9</formula>
    </cfRule>
    <cfRule type="cellIs" dxfId="64" priority="43" stopIfTrue="1" operator="lessThan">
      <formula>6</formula>
    </cfRule>
  </conditionalFormatting>
  <conditionalFormatting sqref="L9:L32">
    <cfRule type="cellIs" dxfId="0" priority="1" stopIfTrue="1" operator="greaterThan">
      <formula>5</formula>
    </cfRule>
  </conditionalFormatting>
  <conditionalFormatting sqref="P20:P32">
    <cfRule type="cellIs" dxfId="63" priority="4" stopIfTrue="1" operator="greaterThan">
      <formula>0.5</formula>
    </cfRule>
  </conditionalFormatting>
  <conditionalFormatting sqref="R9">
    <cfRule type="cellIs" dxfId="62" priority="10" stopIfTrue="1" operator="lessThan">
      <formula>0.5</formula>
    </cfRule>
    <cfRule type="cellIs" dxfId="61" priority="11" stopIfTrue="1" operator="greaterThan">
      <formula>2.5</formula>
    </cfRule>
  </conditionalFormatting>
  <conditionalFormatting sqref="R14:R27 R31:R32">
    <cfRule type="cellIs" dxfId="60" priority="27" stopIfTrue="1" operator="lessThan">
      <formula>0.5</formula>
    </cfRule>
    <cfRule type="cellIs" dxfId="59" priority="28" stopIfTrue="1" operator="greaterThan">
      <formula>2.5</formula>
    </cfRule>
  </conditionalFormatting>
  <conditionalFormatting sqref="S9:S32">
    <cfRule type="cellIs" dxfId="58" priority="14" stopIfTrue="1" operator="lessThan">
      <formula>0.5</formula>
    </cfRule>
    <cfRule type="cellIs" dxfId="57" priority="15" stopIfTrue="1" operator="greaterThan">
      <formula>2.5</formula>
    </cfRule>
  </conditionalFormatting>
  <conditionalFormatting sqref="T9:T32">
    <cfRule type="cellIs" dxfId="56" priority="16" stopIfTrue="1" operator="lessThan">
      <formula>0.6</formula>
    </cfRule>
    <cfRule type="cellIs" dxfId="55" priority="17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B41"/>
  <sheetViews>
    <sheetView showGridLines="0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45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45531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64</v>
      </c>
      <c r="C9" s="70">
        <f t="shared" ref="C9" si="0">B9/3.6</f>
        <v>17.777777777777779</v>
      </c>
      <c r="D9" s="75">
        <v>2.37</v>
      </c>
      <c r="E9" s="75">
        <v>3.55</v>
      </c>
      <c r="F9" s="75">
        <v>1.1299999999999999</v>
      </c>
      <c r="G9" s="6">
        <v>6.95</v>
      </c>
      <c r="H9" s="6">
        <v>6.65</v>
      </c>
      <c r="I9" s="6">
        <v>7</v>
      </c>
      <c r="J9" s="5">
        <v>40</v>
      </c>
      <c r="K9" s="5">
        <v>5</v>
      </c>
      <c r="L9" s="7">
        <v>2.5</v>
      </c>
      <c r="M9" s="6">
        <v>3.42</v>
      </c>
      <c r="N9" s="6">
        <v>1.08</v>
      </c>
      <c r="O9" s="6">
        <v>0.49</v>
      </c>
      <c r="P9" s="6">
        <v>0.37</v>
      </c>
      <c r="Q9" s="6">
        <v>1.59</v>
      </c>
      <c r="R9" s="6">
        <v>1.1399999999999999</v>
      </c>
      <c r="S9" s="6">
        <v>1.75</v>
      </c>
      <c r="T9" s="6">
        <v>0.78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16.21</v>
      </c>
      <c r="AA9" s="7">
        <v>192</v>
      </c>
      <c r="AB9" s="8">
        <f t="shared" ref="AB9" si="1">Z9*C9*60/AA9</f>
        <v>90.055555555555557</v>
      </c>
    </row>
    <row r="10" spans="1:28" x14ac:dyDescent="0.25">
      <c r="A10" s="9">
        <v>2</v>
      </c>
      <c r="B10" s="5">
        <v>64</v>
      </c>
      <c r="C10" s="70">
        <f t="shared" ref="C10:C32" si="2">B10/3.6</f>
        <v>17.777777777777779</v>
      </c>
      <c r="D10" s="75">
        <v>2.81</v>
      </c>
      <c r="E10" s="75">
        <v>2.88</v>
      </c>
      <c r="F10" s="75">
        <v>1.71</v>
      </c>
      <c r="G10" s="6">
        <v>6.85</v>
      </c>
      <c r="H10" s="6">
        <v>6.68</v>
      </c>
      <c r="I10" s="6">
        <v>7.05</v>
      </c>
      <c r="J10" s="5">
        <v>40</v>
      </c>
      <c r="K10" s="5">
        <v>5</v>
      </c>
      <c r="L10" s="7">
        <v>2.5</v>
      </c>
      <c r="M10" s="6">
        <v>3.43</v>
      </c>
      <c r="N10" s="6">
        <v>1.06</v>
      </c>
      <c r="O10" s="6">
        <v>0.47</v>
      </c>
      <c r="P10" s="6">
        <v>0.36</v>
      </c>
      <c r="Q10" s="6">
        <v>1.55</v>
      </c>
      <c r="R10" s="6">
        <v>1.1000000000000001</v>
      </c>
      <c r="S10" s="6">
        <v>1.77</v>
      </c>
      <c r="T10" s="6">
        <v>0.75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16.21</v>
      </c>
      <c r="AA10" s="7">
        <v>192</v>
      </c>
      <c r="AB10" s="8">
        <f t="shared" ref="AB10:AB32" si="3">Z10*C10*60/AA10</f>
        <v>90.055555555555557</v>
      </c>
    </row>
    <row r="11" spans="1:28" x14ac:dyDescent="0.25">
      <c r="A11" s="9">
        <v>3</v>
      </c>
      <c r="B11" s="5">
        <v>64</v>
      </c>
      <c r="C11" s="70">
        <f t="shared" si="2"/>
        <v>17.777777777777779</v>
      </c>
      <c r="D11" s="75">
        <v>2.4900000000000002</v>
      </c>
      <c r="E11" s="75">
        <v>3.81</v>
      </c>
      <c r="F11" s="75">
        <v>1.58</v>
      </c>
      <c r="G11" s="6">
        <v>6.69</v>
      </c>
      <c r="H11" s="6">
        <v>6.66</v>
      </c>
      <c r="I11" s="6">
        <v>7.11</v>
      </c>
      <c r="J11" s="5">
        <v>40</v>
      </c>
      <c r="K11" s="5">
        <v>5</v>
      </c>
      <c r="L11" s="7">
        <v>2.5</v>
      </c>
      <c r="M11" s="6">
        <v>3.48</v>
      </c>
      <c r="N11" s="6">
        <v>1.0900000000000001</v>
      </c>
      <c r="O11" s="6">
        <v>0.42</v>
      </c>
      <c r="P11" s="6">
        <v>0.37</v>
      </c>
      <c r="Q11" s="6">
        <v>1.65</v>
      </c>
      <c r="R11" s="6">
        <v>1.0900000000000001</v>
      </c>
      <c r="S11" s="6">
        <v>1.8</v>
      </c>
      <c r="T11" s="6">
        <v>0.78</v>
      </c>
      <c r="U11" s="30">
        <v>0.216</v>
      </c>
      <c r="V11" s="5">
        <v>36</v>
      </c>
      <c r="W11" s="5">
        <v>1020</v>
      </c>
      <c r="X11" s="5">
        <v>5</v>
      </c>
      <c r="Y11" s="5">
        <v>1</v>
      </c>
      <c r="Z11" s="6">
        <v>16.21</v>
      </c>
      <c r="AA11" s="7">
        <v>192</v>
      </c>
      <c r="AB11" s="8">
        <f t="shared" si="3"/>
        <v>90.055555555555557</v>
      </c>
    </row>
    <row r="12" spans="1:28" x14ac:dyDescent="0.25">
      <c r="A12" s="9">
        <v>4</v>
      </c>
      <c r="B12" s="5">
        <v>64</v>
      </c>
      <c r="C12" s="70">
        <f t="shared" si="2"/>
        <v>17.777777777777779</v>
      </c>
      <c r="D12" s="75">
        <v>2.79</v>
      </c>
      <c r="E12" s="75">
        <v>4.32</v>
      </c>
      <c r="F12" s="75">
        <v>1.46</v>
      </c>
      <c r="G12" s="6">
        <v>6.65</v>
      </c>
      <c r="H12" s="6">
        <v>6.67</v>
      </c>
      <c r="I12" s="6">
        <v>7.12</v>
      </c>
      <c r="J12" s="5">
        <v>40</v>
      </c>
      <c r="K12" s="5">
        <v>5</v>
      </c>
      <c r="L12" s="7">
        <v>2.5</v>
      </c>
      <c r="M12" s="6">
        <v>3.45</v>
      </c>
      <c r="N12" s="6">
        <v>1.05</v>
      </c>
      <c r="O12" s="6">
        <v>0.41</v>
      </c>
      <c r="P12" s="6">
        <v>0.36</v>
      </c>
      <c r="Q12" s="6">
        <v>1.59</v>
      </c>
      <c r="R12" s="6">
        <v>1.02</v>
      </c>
      <c r="S12" s="6">
        <v>1.65</v>
      </c>
      <c r="T12" s="6">
        <v>0.76</v>
      </c>
      <c r="U12" s="30">
        <v>0.216</v>
      </c>
      <c r="V12" s="5">
        <v>36</v>
      </c>
      <c r="W12" s="5">
        <v>1020</v>
      </c>
      <c r="X12" s="5">
        <v>5</v>
      </c>
      <c r="Y12" s="5">
        <v>1</v>
      </c>
      <c r="Z12" s="6">
        <v>14.41</v>
      </c>
      <c r="AA12" s="7">
        <v>192</v>
      </c>
      <c r="AB12" s="8">
        <f t="shared" si="3"/>
        <v>80.055555555555557</v>
      </c>
    </row>
    <row r="13" spans="1:28" x14ac:dyDescent="0.25">
      <c r="A13" s="9">
        <v>5</v>
      </c>
      <c r="B13" s="5">
        <v>64</v>
      </c>
      <c r="C13" s="70">
        <f t="shared" si="2"/>
        <v>17.777777777777779</v>
      </c>
      <c r="D13" s="75">
        <v>2.63</v>
      </c>
      <c r="E13" s="75">
        <v>7.04</v>
      </c>
      <c r="F13" s="75">
        <v>1.67</v>
      </c>
      <c r="G13" s="6">
        <v>6.68</v>
      </c>
      <c r="H13" s="6">
        <v>6.66</v>
      </c>
      <c r="I13" s="6">
        <v>7.15</v>
      </c>
      <c r="J13" s="5">
        <v>40</v>
      </c>
      <c r="K13" s="5">
        <v>5</v>
      </c>
      <c r="L13" s="7">
        <v>2.5</v>
      </c>
      <c r="M13" s="6">
        <v>3.5</v>
      </c>
      <c r="N13" s="6">
        <v>1.02</v>
      </c>
      <c r="O13" s="6">
        <v>0.42</v>
      </c>
      <c r="P13" s="6">
        <v>0.38</v>
      </c>
      <c r="Q13" s="6">
        <v>1.56</v>
      </c>
      <c r="R13" s="6">
        <v>0.99</v>
      </c>
      <c r="S13" s="6">
        <v>1.75</v>
      </c>
      <c r="T13" s="6">
        <v>0.77</v>
      </c>
      <c r="U13" s="30">
        <v>0.216</v>
      </c>
      <c r="V13" s="5">
        <v>36</v>
      </c>
      <c r="W13" s="5">
        <v>1020</v>
      </c>
      <c r="X13" s="5">
        <v>4</v>
      </c>
      <c r="Y13" s="5">
        <v>1</v>
      </c>
      <c r="Z13" s="6">
        <v>14.41</v>
      </c>
      <c r="AA13" s="7">
        <v>192</v>
      </c>
      <c r="AB13" s="8">
        <f t="shared" si="3"/>
        <v>80.055555555555557</v>
      </c>
    </row>
    <row r="14" spans="1:28" x14ac:dyDescent="0.25">
      <c r="A14" s="9">
        <v>6</v>
      </c>
      <c r="B14" s="5">
        <v>64</v>
      </c>
      <c r="C14" s="70">
        <f t="shared" si="2"/>
        <v>17.777777777777779</v>
      </c>
      <c r="D14" s="72">
        <v>2.62</v>
      </c>
      <c r="E14" s="73">
        <v>6.77</v>
      </c>
      <c r="F14" s="74">
        <v>1.65</v>
      </c>
      <c r="G14" s="6">
        <v>6.72</v>
      </c>
      <c r="H14" s="6">
        <v>6.7</v>
      </c>
      <c r="I14" s="6">
        <v>7.22</v>
      </c>
      <c r="J14" s="5">
        <v>40</v>
      </c>
      <c r="K14" s="5">
        <v>5</v>
      </c>
      <c r="L14" s="7">
        <v>2.5</v>
      </c>
      <c r="M14" s="6">
        <v>2.88</v>
      </c>
      <c r="N14" s="6">
        <v>1.36</v>
      </c>
      <c r="O14" s="6">
        <v>0.48</v>
      </c>
      <c r="P14" s="6">
        <v>0.36</v>
      </c>
      <c r="Q14" s="6">
        <v>1.05</v>
      </c>
      <c r="R14" s="6">
        <v>0.82</v>
      </c>
      <c r="S14" s="6">
        <v>1.49</v>
      </c>
      <c r="T14" s="6">
        <v>0.68</v>
      </c>
      <c r="U14" s="30">
        <v>0.216</v>
      </c>
      <c r="V14" s="5">
        <v>36</v>
      </c>
      <c r="W14" s="5">
        <v>1020</v>
      </c>
      <c r="X14" s="5">
        <v>4</v>
      </c>
      <c r="Y14" s="5">
        <v>1</v>
      </c>
      <c r="Z14" s="6">
        <v>14.41</v>
      </c>
      <c r="AA14" s="7">
        <v>192</v>
      </c>
      <c r="AB14" s="8">
        <f t="shared" si="3"/>
        <v>80.055555555555557</v>
      </c>
    </row>
    <row r="15" spans="1:28" x14ac:dyDescent="0.25">
      <c r="A15" s="9">
        <v>7</v>
      </c>
      <c r="B15" s="5">
        <v>64</v>
      </c>
      <c r="C15" s="70">
        <f t="shared" si="2"/>
        <v>17.777777777777779</v>
      </c>
      <c r="D15" s="19">
        <v>2.93</v>
      </c>
      <c r="E15" s="22">
        <v>6.53</v>
      </c>
      <c r="F15" s="20">
        <v>1.33</v>
      </c>
      <c r="G15" s="6">
        <v>6.75</v>
      </c>
      <c r="H15" s="6">
        <v>6.69</v>
      </c>
      <c r="I15" s="6">
        <v>7.23</v>
      </c>
      <c r="J15" s="5">
        <v>40</v>
      </c>
      <c r="K15" s="5">
        <v>5</v>
      </c>
      <c r="L15" s="7">
        <v>2.5</v>
      </c>
      <c r="M15" s="6">
        <v>2.64</v>
      </c>
      <c r="N15" s="6">
        <v>1.25</v>
      </c>
      <c r="O15" s="6">
        <v>0.47</v>
      </c>
      <c r="P15" s="6">
        <v>0.38</v>
      </c>
      <c r="Q15" s="6">
        <v>1.06</v>
      </c>
      <c r="R15" s="6">
        <v>0.88</v>
      </c>
      <c r="S15" s="6">
        <v>1.48</v>
      </c>
      <c r="T15" s="6">
        <v>0.73</v>
      </c>
      <c r="U15" s="30">
        <v>0.216</v>
      </c>
      <c r="V15" s="5">
        <v>36</v>
      </c>
      <c r="W15" s="5">
        <v>1020</v>
      </c>
      <c r="X15" s="5">
        <v>4</v>
      </c>
      <c r="Y15" s="5">
        <v>1</v>
      </c>
      <c r="Z15" s="6">
        <v>14.41</v>
      </c>
      <c r="AA15" s="7">
        <v>192</v>
      </c>
      <c r="AB15" s="8">
        <f t="shared" si="3"/>
        <v>80.055555555555557</v>
      </c>
    </row>
    <row r="16" spans="1:28" x14ac:dyDescent="0.25">
      <c r="A16" s="9">
        <v>8</v>
      </c>
      <c r="B16" s="5">
        <v>64</v>
      </c>
      <c r="C16" s="70">
        <f t="shared" si="2"/>
        <v>17.777777777777779</v>
      </c>
      <c r="D16" s="19">
        <v>2.54</v>
      </c>
      <c r="E16" s="22">
        <v>8.14</v>
      </c>
      <c r="F16" s="20">
        <v>1.51</v>
      </c>
      <c r="G16" s="6">
        <v>6.73</v>
      </c>
      <c r="H16" s="6">
        <v>6.67</v>
      </c>
      <c r="I16" s="6">
        <v>7.25</v>
      </c>
      <c r="J16" s="5">
        <v>40</v>
      </c>
      <c r="K16" s="5">
        <v>5</v>
      </c>
      <c r="L16" s="7">
        <v>2.5</v>
      </c>
      <c r="M16" s="6">
        <v>2.36</v>
      </c>
      <c r="N16" s="6">
        <v>1.51</v>
      </c>
      <c r="O16" s="6">
        <v>0.49</v>
      </c>
      <c r="P16" s="6">
        <v>0.37</v>
      </c>
      <c r="Q16" s="6">
        <v>1.08</v>
      </c>
      <c r="R16" s="6">
        <v>0.89</v>
      </c>
      <c r="S16" s="6">
        <v>1.46</v>
      </c>
      <c r="T16" s="6">
        <v>0.73</v>
      </c>
      <c r="U16" s="30">
        <v>0.216</v>
      </c>
      <c r="V16" s="5">
        <v>36</v>
      </c>
      <c r="W16" s="5">
        <v>1020</v>
      </c>
      <c r="X16" s="5">
        <v>4</v>
      </c>
      <c r="Y16" s="5">
        <v>1</v>
      </c>
      <c r="Z16" s="6">
        <v>14.41</v>
      </c>
      <c r="AA16" s="7">
        <v>192</v>
      </c>
      <c r="AB16" s="8">
        <f t="shared" si="3"/>
        <v>80.055555555555557</v>
      </c>
    </row>
    <row r="17" spans="1:28" x14ac:dyDescent="0.25">
      <c r="A17" s="9">
        <v>9</v>
      </c>
      <c r="B17" s="5">
        <v>106</v>
      </c>
      <c r="C17" s="70">
        <f t="shared" si="2"/>
        <v>29.444444444444443</v>
      </c>
      <c r="D17" s="19">
        <v>2.97</v>
      </c>
      <c r="E17" s="22">
        <v>6.14</v>
      </c>
      <c r="F17" s="20">
        <v>1.1299999999999999</v>
      </c>
      <c r="G17" s="6">
        <v>6.7</v>
      </c>
      <c r="H17" s="6">
        <v>6.69</v>
      </c>
      <c r="I17" s="6">
        <v>7.29</v>
      </c>
      <c r="J17" s="5">
        <v>20</v>
      </c>
      <c r="K17" s="5">
        <v>5</v>
      </c>
      <c r="L17" s="7">
        <v>2.5</v>
      </c>
      <c r="M17" s="6">
        <v>2.37</v>
      </c>
      <c r="N17" s="6">
        <v>1.49</v>
      </c>
      <c r="O17" s="6">
        <v>0.54</v>
      </c>
      <c r="P17" s="6">
        <v>0.42</v>
      </c>
      <c r="Q17" s="6">
        <v>1.1200000000000001</v>
      </c>
      <c r="R17" s="6">
        <v>0.85</v>
      </c>
      <c r="S17" s="6">
        <v>1.43</v>
      </c>
      <c r="T17" s="6">
        <v>0.75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8.6999999999999993</v>
      </c>
      <c r="AA17" s="7">
        <v>192</v>
      </c>
      <c r="AB17" s="8">
        <f t="shared" si="3"/>
        <v>80.052083333333329</v>
      </c>
    </row>
    <row r="18" spans="1:28" x14ac:dyDescent="0.25">
      <c r="A18" s="9">
        <v>10</v>
      </c>
      <c r="B18" s="5">
        <v>106</v>
      </c>
      <c r="C18" s="70">
        <f t="shared" si="2"/>
        <v>29.444444444444443</v>
      </c>
      <c r="D18" s="19">
        <v>2.58</v>
      </c>
      <c r="E18" s="71" t="s">
        <v>57</v>
      </c>
      <c r="F18" s="35" t="s">
        <v>57</v>
      </c>
      <c r="G18" s="6">
        <v>6.72</v>
      </c>
      <c r="H18" s="6">
        <v>6.68</v>
      </c>
      <c r="I18" s="6">
        <v>7.27</v>
      </c>
      <c r="J18" s="5">
        <v>20</v>
      </c>
      <c r="K18" s="5">
        <v>5</v>
      </c>
      <c r="L18" s="7">
        <v>2.5</v>
      </c>
      <c r="M18" s="6">
        <v>2.25</v>
      </c>
      <c r="N18" s="6">
        <v>1.63</v>
      </c>
      <c r="O18" s="6">
        <v>0.51</v>
      </c>
      <c r="P18" s="6">
        <v>0.39</v>
      </c>
      <c r="Q18" s="6">
        <v>1.19</v>
      </c>
      <c r="R18" s="6">
        <v>0.89</v>
      </c>
      <c r="S18" s="6">
        <v>1.39</v>
      </c>
      <c r="T18" s="6">
        <v>0.77</v>
      </c>
      <c r="U18" s="30">
        <v>0.216</v>
      </c>
      <c r="V18" s="5">
        <v>36</v>
      </c>
      <c r="W18" s="5">
        <v>1020</v>
      </c>
      <c r="X18" s="5">
        <v>8</v>
      </c>
      <c r="Y18" s="5">
        <v>3</v>
      </c>
      <c r="Z18" s="6">
        <v>8.6999999999999993</v>
      </c>
      <c r="AA18" s="7">
        <v>192</v>
      </c>
      <c r="AB18" s="8">
        <f t="shared" si="3"/>
        <v>80.052083333333329</v>
      </c>
    </row>
    <row r="19" spans="1:28" x14ac:dyDescent="0.25">
      <c r="A19" s="9">
        <v>11</v>
      </c>
      <c r="B19" s="5">
        <v>106</v>
      </c>
      <c r="C19" s="70">
        <f t="shared" si="2"/>
        <v>29.444444444444443</v>
      </c>
      <c r="D19" s="19">
        <v>2.35</v>
      </c>
      <c r="E19" s="71" t="s">
        <v>57</v>
      </c>
      <c r="F19" s="35" t="s">
        <v>57</v>
      </c>
      <c r="G19" s="6">
        <v>6.73</v>
      </c>
      <c r="H19" s="6">
        <v>6.67</v>
      </c>
      <c r="I19" s="6">
        <v>7.25</v>
      </c>
      <c r="J19" s="5">
        <v>20</v>
      </c>
      <c r="K19" s="5">
        <v>5</v>
      </c>
      <c r="L19" s="7">
        <v>2.5</v>
      </c>
      <c r="M19" s="6">
        <v>2.67</v>
      </c>
      <c r="N19" s="6">
        <v>1.51</v>
      </c>
      <c r="O19" s="6">
        <v>0.48</v>
      </c>
      <c r="P19" s="6">
        <v>0.37</v>
      </c>
      <c r="Q19" s="6">
        <v>1.22</v>
      </c>
      <c r="R19" s="6">
        <v>0.94</v>
      </c>
      <c r="S19" s="6">
        <v>1.35</v>
      </c>
      <c r="T19" s="6">
        <v>0.76</v>
      </c>
      <c r="U19" s="30">
        <v>0.216</v>
      </c>
      <c r="V19" s="5">
        <v>36</v>
      </c>
      <c r="W19" s="5">
        <v>1020</v>
      </c>
      <c r="X19" s="5">
        <v>8</v>
      </c>
      <c r="Y19" s="5">
        <v>3</v>
      </c>
      <c r="Z19" s="6">
        <v>8.6999999999999993</v>
      </c>
      <c r="AA19" s="7">
        <v>192</v>
      </c>
      <c r="AB19" s="8">
        <f t="shared" si="3"/>
        <v>80.052083333333329</v>
      </c>
    </row>
    <row r="20" spans="1:28" x14ac:dyDescent="0.25">
      <c r="A20" s="9">
        <v>12</v>
      </c>
      <c r="B20" s="5">
        <v>106</v>
      </c>
      <c r="C20" s="70">
        <f t="shared" si="2"/>
        <v>29.444444444444443</v>
      </c>
      <c r="D20" s="19">
        <v>2.12</v>
      </c>
      <c r="E20" s="71" t="s">
        <v>57</v>
      </c>
      <c r="F20" s="35" t="s">
        <v>57</v>
      </c>
      <c r="G20" s="6">
        <v>6.7</v>
      </c>
      <c r="H20" s="6">
        <v>6.69</v>
      </c>
      <c r="I20" s="6">
        <v>7.25</v>
      </c>
      <c r="J20" s="5">
        <v>20</v>
      </c>
      <c r="K20" s="5">
        <v>5</v>
      </c>
      <c r="L20" s="7">
        <v>2.5</v>
      </c>
      <c r="M20" s="6">
        <v>2.74</v>
      </c>
      <c r="N20" s="6">
        <v>1.52</v>
      </c>
      <c r="O20" s="6">
        <v>0.48</v>
      </c>
      <c r="P20" s="6">
        <v>0.36</v>
      </c>
      <c r="Q20" s="6">
        <v>1.18</v>
      </c>
      <c r="R20" s="6">
        <v>0.83</v>
      </c>
      <c r="S20" s="6">
        <v>1.42</v>
      </c>
      <c r="T20" s="6">
        <v>0.75</v>
      </c>
      <c r="U20" s="30">
        <v>0.216</v>
      </c>
      <c r="V20" s="5">
        <v>36</v>
      </c>
      <c r="W20" s="5">
        <v>1020</v>
      </c>
      <c r="X20" s="5">
        <v>6</v>
      </c>
      <c r="Y20" s="5">
        <v>4</v>
      </c>
      <c r="Z20" s="6">
        <v>8.6999999999999993</v>
      </c>
      <c r="AA20" s="7">
        <v>192</v>
      </c>
      <c r="AB20" s="8">
        <f t="shared" si="3"/>
        <v>80.052083333333329</v>
      </c>
    </row>
    <row r="21" spans="1:28" x14ac:dyDescent="0.25">
      <c r="A21" s="9">
        <v>13</v>
      </c>
      <c r="B21" s="5">
        <v>106</v>
      </c>
      <c r="C21" s="70">
        <f t="shared" si="2"/>
        <v>29.444444444444443</v>
      </c>
      <c r="D21" s="19">
        <v>2.1800000000000002</v>
      </c>
      <c r="E21" s="71" t="s">
        <v>57</v>
      </c>
      <c r="F21" s="35" t="s">
        <v>57</v>
      </c>
      <c r="G21" s="6">
        <v>6.99</v>
      </c>
      <c r="H21" s="6">
        <v>6.85</v>
      </c>
      <c r="I21" s="6">
        <v>7.24</v>
      </c>
      <c r="J21" s="5">
        <v>20</v>
      </c>
      <c r="K21" s="5">
        <v>5</v>
      </c>
      <c r="L21" s="7">
        <v>2.5</v>
      </c>
      <c r="M21" s="6">
        <v>2.74</v>
      </c>
      <c r="N21" s="6">
        <v>1.42</v>
      </c>
      <c r="O21" s="6">
        <v>0.5</v>
      </c>
      <c r="P21" s="6">
        <v>0.38</v>
      </c>
      <c r="Q21" s="6">
        <v>1.08</v>
      </c>
      <c r="R21" s="29">
        <v>0.41</v>
      </c>
      <c r="S21" s="6">
        <v>1.5</v>
      </c>
      <c r="T21" s="6">
        <v>0.7</v>
      </c>
      <c r="U21" s="30">
        <v>0.216</v>
      </c>
      <c r="V21" s="5">
        <v>36</v>
      </c>
      <c r="W21" s="5">
        <v>1020</v>
      </c>
      <c r="X21" s="5">
        <v>6</v>
      </c>
      <c r="Y21" s="5">
        <v>4</v>
      </c>
      <c r="Z21" s="6">
        <v>8.6999999999999993</v>
      </c>
      <c r="AA21" s="7">
        <v>192</v>
      </c>
      <c r="AB21" s="8">
        <f t="shared" si="3"/>
        <v>80.052083333333329</v>
      </c>
    </row>
    <row r="22" spans="1:28" x14ac:dyDescent="0.25">
      <c r="A22" s="9">
        <v>14</v>
      </c>
      <c r="B22" s="5">
        <v>106</v>
      </c>
      <c r="C22" s="70">
        <f t="shared" si="2"/>
        <v>29.444444444444443</v>
      </c>
      <c r="D22" s="19">
        <v>2.27</v>
      </c>
      <c r="E22" s="71" t="s">
        <v>57</v>
      </c>
      <c r="F22" s="35" t="s">
        <v>57</v>
      </c>
      <c r="G22" s="6">
        <v>6.97</v>
      </c>
      <c r="H22" s="6">
        <v>6.76</v>
      </c>
      <c r="I22" s="6">
        <v>7.23</v>
      </c>
      <c r="J22" s="5">
        <v>20</v>
      </c>
      <c r="K22" s="5">
        <v>5</v>
      </c>
      <c r="L22" s="7">
        <v>2.5</v>
      </c>
      <c r="M22" s="6">
        <v>2.54</v>
      </c>
      <c r="N22" s="6">
        <v>1.39</v>
      </c>
      <c r="O22" s="6">
        <v>0.51</v>
      </c>
      <c r="P22" s="6">
        <v>0.38</v>
      </c>
      <c r="Q22" s="6">
        <v>1.05</v>
      </c>
      <c r="R22" s="6">
        <v>0.43</v>
      </c>
      <c r="S22" s="6">
        <v>1.57</v>
      </c>
      <c r="T22" s="6">
        <v>0.72</v>
      </c>
      <c r="U22" s="30">
        <v>0.216</v>
      </c>
      <c r="V22" s="5">
        <v>36</v>
      </c>
      <c r="W22" s="5">
        <v>1020</v>
      </c>
      <c r="X22" s="5">
        <v>6</v>
      </c>
      <c r="Y22" s="5">
        <v>4</v>
      </c>
      <c r="Z22" s="6">
        <v>8.6999999999999993</v>
      </c>
      <c r="AA22" s="7">
        <v>192</v>
      </c>
      <c r="AB22" s="8">
        <f t="shared" si="3"/>
        <v>80.052083333333329</v>
      </c>
    </row>
    <row r="23" spans="1:28" x14ac:dyDescent="0.25">
      <c r="A23" s="9">
        <v>15</v>
      </c>
      <c r="B23" s="5">
        <v>106</v>
      </c>
      <c r="C23" s="70">
        <f t="shared" si="2"/>
        <v>29.444444444444443</v>
      </c>
      <c r="D23" s="19">
        <v>2.08</v>
      </c>
      <c r="E23" s="71" t="s">
        <v>57</v>
      </c>
      <c r="F23" s="35" t="s">
        <v>57</v>
      </c>
      <c r="G23" s="6">
        <v>6.96</v>
      </c>
      <c r="H23" s="6">
        <v>6.75</v>
      </c>
      <c r="I23" s="6">
        <v>7.2</v>
      </c>
      <c r="J23" s="5">
        <v>20</v>
      </c>
      <c r="K23" s="5">
        <v>5</v>
      </c>
      <c r="L23" s="7">
        <v>2.5</v>
      </c>
      <c r="M23" s="6">
        <v>2.46</v>
      </c>
      <c r="N23" s="6">
        <v>1.25</v>
      </c>
      <c r="O23" s="6">
        <v>0.53</v>
      </c>
      <c r="P23" s="6">
        <v>0.37</v>
      </c>
      <c r="Q23" s="6">
        <v>1.08</v>
      </c>
      <c r="R23" s="6">
        <v>0.45</v>
      </c>
      <c r="S23" s="6">
        <v>1.6</v>
      </c>
      <c r="T23" s="6">
        <v>0.73</v>
      </c>
      <c r="U23" s="30">
        <v>0.216</v>
      </c>
      <c r="V23" s="5">
        <v>36</v>
      </c>
      <c r="W23" s="5">
        <v>1020</v>
      </c>
      <c r="X23" s="5">
        <v>6</v>
      </c>
      <c r="Y23" s="5">
        <v>4</v>
      </c>
      <c r="Z23" s="6">
        <v>8.6999999999999993</v>
      </c>
      <c r="AA23" s="7">
        <v>192</v>
      </c>
      <c r="AB23" s="8">
        <f t="shared" si="3"/>
        <v>80.052083333333329</v>
      </c>
    </row>
    <row r="24" spans="1:28" x14ac:dyDescent="0.25">
      <c r="A24" s="9">
        <v>16</v>
      </c>
      <c r="B24" s="5">
        <v>106</v>
      </c>
      <c r="C24" s="70">
        <f t="shared" si="2"/>
        <v>29.444444444444443</v>
      </c>
      <c r="D24" s="19">
        <v>1.98</v>
      </c>
      <c r="E24" s="71" t="s">
        <v>57</v>
      </c>
      <c r="F24" s="35" t="s">
        <v>57</v>
      </c>
      <c r="G24" s="6">
        <v>7.2</v>
      </c>
      <c r="H24" s="6">
        <v>6.69</v>
      </c>
      <c r="I24" s="6">
        <v>7.18</v>
      </c>
      <c r="J24" s="5">
        <v>20</v>
      </c>
      <c r="K24" s="5">
        <v>5</v>
      </c>
      <c r="L24" s="7">
        <v>2.5</v>
      </c>
      <c r="M24" s="6">
        <v>2.38</v>
      </c>
      <c r="N24" s="6">
        <v>1.27</v>
      </c>
      <c r="O24" s="6">
        <v>0.51</v>
      </c>
      <c r="P24" s="6">
        <v>0.39</v>
      </c>
      <c r="Q24" s="6">
        <v>1.06</v>
      </c>
      <c r="R24" s="6">
        <v>0.42</v>
      </c>
      <c r="S24" s="6">
        <v>1.58</v>
      </c>
      <c r="T24" s="6">
        <v>0.77</v>
      </c>
      <c r="U24" s="30">
        <v>0.216</v>
      </c>
      <c r="V24" s="5">
        <v>36</v>
      </c>
      <c r="W24" s="5">
        <v>1020</v>
      </c>
      <c r="X24" s="5">
        <v>6</v>
      </c>
      <c r="Y24" s="5">
        <v>4</v>
      </c>
      <c r="Z24" s="6">
        <v>8.6999999999999993</v>
      </c>
      <c r="AA24" s="7">
        <v>192</v>
      </c>
      <c r="AB24" s="8">
        <f t="shared" si="3"/>
        <v>80.052083333333329</v>
      </c>
    </row>
    <row r="25" spans="1:28" x14ac:dyDescent="0.25">
      <c r="A25" s="9">
        <v>17</v>
      </c>
      <c r="B25" s="5">
        <v>106</v>
      </c>
      <c r="C25" s="70">
        <f t="shared" si="2"/>
        <v>29.444444444444443</v>
      </c>
      <c r="D25" s="19">
        <v>2.5499999999999998</v>
      </c>
      <c r="E25" s="22">
        <v>4.47</v>
      </c>
      <c r="F25" s="20">
        <v>1.0900000000000001</v>
      </c>
      <c r="G25" s="6">
        <v>7.15</v>
      </c>
      <c r="H25" s="6">
        <v>6.68</v>
      </c>
      <c r="I25" s="6">
        <v>7.18</v>
      </c>
      <c r="J25" s="5">
        <v>20</v>
      </c>
      <c r="K25" s="5">
        <v>5</v>
      </c>
      <c r="L25" s="7">
        <v>2.5</v>
      </c>
      <c r="M25" s="6">
        <v>2.3199999999999998</v>
      </c>
      <c r="N25" s="6">
        <v>1.25</v>
      </c>
      <c r="O25" s="6">
        <v>0.52</v>
      </c>
      <c r="P25" s="6">
        <v>0.37</v>
      </c>
      <c r="Q25" s="6">
        <v>1.0900000000000001</v>
      </c>
      <c r="R25" s="6">
        <v>0.45</v>
      </c>
      <c r="S25" s="6">
        <v>1.6</v>
      </c>
      <c r="T25" s="6">
        <v>0.75</v>
      </c>
      <c r="U25" s="30">
        <v>0.216</v>
      </c>
      <c r="V25" s="5">
        <v>36</v>
      </c>
      <c r="W25" s="5">
        <v>1020</v>
      </c>
      <c r="X25" s="5">
        <v>6</v>
      </c>
      <c r="Y25" s="5">
        <v>4</v>
      </c>
      <c r="Z25" s="6">
        <v>8.6999999999999993</v>
      </c>
      <c r="AA25" s="7">
        <v>192</v>
      </c>
      <c r="AB25" s="8">
        <f t="shared" si="3"/>
        <v>80.052083333333329</v>
      </c>
    </row>
    <row r="26" spans="1:28" x14ac:dyDescent="0.25">
      <c r="A26" s="9">
        <v>18</v>
      </c>
      <c r="B26" s="5">
        <v>106</v>
      </c>
      <c r="C26" s="70">
        <f t="shared" si="2"/>
        <v>29.444444444444443</v>
      </c>
      <c r="D26" s="19">
        <v>2.27</v>
      </c>
      <c r="E26" s="22">
        <v>4.6399999999999997</v>
      </c>
      <c r="F26" s="20">
        <v>1.54</v>
      </c>
      <c r="G26" s="6">
        <v>7.1</v>
      </c>
      <c r="H26" s="6">
        <v>6.69</v>
      </c>
      <c r="I26" s="6">
        <v>7.19</v>
      </c>
      <c r="J26" s="5">
        <v>20</v>
      </c>
      <c r="K26" s="5">
        <v>5</v>
      </c>
      <c r="L26" s="7">
        <v>2.5</v>
      </c>
      <c r="M26" s="6">
        <v>2.41</v>
      </c>
      <c r="N26" s="6">
        <v>1.33</v>
      </c>
      <c r="O26" s="6">
        <v>0.53</v>
      </c>
      <c r="P26" s="6">
        <v>0.34</v>
      </c>
      <c r="Q26" s="6">
        <v>1.08</v>
      </c>
      <c r="R26" s="6">
        <v>0.47</v>
      </c>
      <c r="S26" s="6">
        <v>1.52</v>
      </c>
      <c r="T26" s="6">
        <v>0.76</v>
      </c>
      <c r="U26" s="30">
        <v>0.216</v>
      </c>
      <c r="V26" s="5">
        <v>36</v>
      </c>
      <c r="W26" s="5">
        <v>1020</v>
      </c>
      <c r="X26" s="5">
        <v>6</v>
      </c>
      <c r="Y26" s="5">
        <v>4</v>
      </c>
      <c r="Z26" s="6">
        <v>8.6999999999999993</v>
      </c>
      <c r="AA26" s="7">
        <v>192</v>
      </c>
      <c r="AB26" s="8">
        <f t="shared" si="3"/>
        <v>80.052083333333329</v>
      </c>
    </row>
    <row r="27" spans="1:28" x14ac:dyDescent="0.25">
      <c r="A27" s="9">
        <v>19</v>
      </c>
      <c r="B27" s="5">
        <v>106</v>
      </c>
      <c r="C27" s="70">
        <f t="shared" si="2"/>
        <v>29.444444444444443</v>
      </c>
      <c r="D27" s="19">
        <v>2.0299999999999998</v>
      </c>
      <c r="E27" s="22">
        <v>5.66</v>
      </c>
      <c r="F27" s="20">
        <v>1.61</v>
      </c>
      <c r="G27" s="6">
        <v>7.13</v>
      </c>
      <c r="H27" s="6">
        <v>6.72</v>
      </c>
      <c r="I27" s="6">
        <v>7.18</v>
      </c>
      <c r="J27" s="5">
        <v>20</v>
      </c>
      <c r="K27" s="5">
        <v>5</v>
      </c>
      <c r="L27" s="7">
        <v>2.5</v>
      </c>
      <c r="M27" s="6">
        <v>3.22</v>
      </c>
      <c r="N27" s="6">
        <v>1.37</v>
      </c>
      <c r="O27" s="6">
        <v>0.46</v>
      </c>
      <c r="P27" s="6">
        <v>0.39</v>
      </c>
      <c r="Q27" s="6">
        <v>1.04</v>
      </c>
      <c r="R27" s="6">
        <v>0.45</v>
      </c>
      <c r="S27" s="6">
        <v>1.47</v>
      </c>
      <c r="T27" s="6">
        <v>0.7</v>
      </c>
      <c r="U27" s="30">
        <v>0.216</v>
      </c>
      <c r="V27" s="5">
        <v>36</v>
      </c>
      <c r="W27" s="5">
        <v>1020</v>
      </c>
      <c r="X27" s="5">
        <v>6</v>
      </c>
      <c r="Y27" s="5">
        <v>2</v>
      </c>
      <c r="Z27" s="6">
        <v>10</v>
      </c>
      <c r="AA27" s="7">
        <v>192</v>
      </c>
      <c r="AB27" s="8">
        <f t="shared" si="3"/>
        <v>92.0138888888889</v>
      </c>
    </row>
    <row r="28" spans="1:28" x14ac:dyDescent="0.25">
      <c r="A28" s="9">
        <v>20</v>
      </c>
      <c r="B28" s="5">
        <v>78</v>
      </c>
      <c r="C28" s="70">
        <f t="shared" si="2"/>
        <v>21.666666666666668</v>
      </c>
      <c r="D28" s="19">
        <v>2.25</v>
      </c>
      <c r="E28" s="22">
        <v>5.05</v>
      </c>
      <c r="F28" s="20">
        <v>1.3</v>
      </c>
      <c r="G28" s="6">
        <v>7.19</v>
      </c>
      <c r="H28" s="6">
        <v>6.74</v>
      </c>
      <c r="I28" s="6">
        <v>7.15</v>
      </c>
      <c r="J28" s="5">
        <v>20</v>
      </c>
      <c r="K28" s="5">
        <v>5</v>
      </c>
      <c r="L28" s="7">
        <v>2.5</v>
      </c>
      <c r="M28" s="6">
        <v>3.44</v>
      </c>
      <c r="N28" s="6">
        <v>1.42</v>
      </c>
      <c r="O28" s="6">
        <v>0.47</v>
      </c>
      <c r="P28" s="6">
        <v>0.41</v>
      </c>
      <c r="Q28" s="6">
        <v>1.1000000000000001</v>
      </c>
      <c r="R28" s="6">
        <v>0.5</v>
      </c>
      <c r="S28" s="6">
        <v>1.53</v>
      </c>
      <c r="T28" s="6">
        <v>0.74</v>
      </c>
      <c r="U28" s="30">
        <v>0.216</v>
      </c>
      <c r="V28" s="5">
        <v>36</v>
      </c>
      <c r="W28" s="5">
        <v>1020</v>
      </c>
      <c r="X28" s="5">
        <v>6</v>
      </c>
      <c r="Y28" s="5">
        <v>2</v>
      </c>
      <c r="Z28" s="6">
        <v>12</v>
      </c>
      <c r="AA28" s="7">
        <v>192</v>
      </c>
      <c r="AB28" s="8">
        <f t="shared" si="3"/>
        <v>81.25</v>
      </c>
    </row>
    <row r="29" spans="1:28" x14ac:dyDescent="0.25">
      <c r="A29" s="9">
        <v>21</v>
      </c>
      <c r="B29" s="5">
        <v>78</v>
      </c>
      <c r="C29" s="70">
        <f t="shared" si="2"/>
        <v>21.666666666666668</v>
      </c>
      <c r="D29" s="19">
        <v>2.31</v>
      </c>
      <c r="E29" s="22">
        <v>3.77</v>
      </c>
      <c r="F29" s="20">
        <v>1.35</v>
      </c>
      <c r="G29" s="6">
        <v>7.28</v>
      </c>
      <c r="H29" s="6">
        <v>6.75</v>
      </c>
      <c r="I29" s="6">
        <v>7.14</v>
      </c>
      <c r="J29" s="5">
        <v>20</v>
      </c>
      <c r="K29" s="5">
        <v>5</v>
      </c>
      <c r="L29" s="7">
        <v>2.5</v>
      </c>
      <c r="M29" s="6">
        <v>3.63</v>
      </c>
      <c r="N29" s="6">
        <v>1.49</v>
      </c>
      <c r="O29" s="6">
        <v>0.43</v>
      </c>
      <c r="P29" s="6">
        <v>0.42</v>
      </c>
      <c r="Q29" s="6">
        <v>1.1100000000000001</v>
      </c>
      <c r="R29" s="6">
        <v>0.52</v>
      </c>
      <c r="S29" s="6">
        <v>1.69</v>
      </c>
      <c r="T29" s="6">
        <v>0.8</v>
      </c>
      <c r="U29" s="30">
        <v>0.216</v>
      </c>
      <c r="V29" s="5">
        <v>36</v>
      </c>
      <c r="W29" s="5">
        <v>1020</v>
      </c>
      <c r="X29" s="5">
        <v>6</v>
      </c>
      <c r="Y29" s="5">
        <v>2</v>
      </c>
      <c r="Z29" s="6">
        <v>16</v>
      </c>
      <c r="AA29" s="7">
        <v>192</v>
      </c>
      <c r="AB29" s="8">
        <f t="shared" si="3"/>
        <v>108.33333333333333</v>
      </c>
    </row>
    <row r="30" spans="1:28" x14ac:dyDescent="0.25">
      <c r="A30" s="9">
        <v>22</v>
      </c>
      <c r="B30" s="5">
        <v>78</v>
      </c>
      <c r="C30" s="70">
        <f t="shared" si="2"/>
        <v>21.666666666666668</v>
      </c>
      <c r="D30" s="21">
        <v>1.73</v>
      </c>
      <c r="E30" s="21">
        <v>5.43</v>
      </c>
      <c r="F30" s="21">
        <v>1.68</v>
      </c>
      <c r="G30" s="6">
        <v>7.23</v>
      </c>
      <c r="H30" s="6">
        <v>6.72</v>
      </c>
      <c r="I30" s="6">
        <v>7.13</v>
      </c>
      <c r="J30" s="5">
        <v>15</v>
      </c>
      <c r="K30" s="5">
        <v>5</v>
      </c>
      <c r="L30" s="7">
        <v>2.5</v>
      </c>
      <c r="M30" s="6">
        <v>3.66</v>
      </c>
      <c r="N30" s="6">
        <v>1.92</v>
      </c>
      <c r="O30" s="6">
        <v>0.45</v>
      </c>
      <c r="P30" s="6">
        <v>0.44</v>
      </c>
      <c r="Q30" s="6">
        <v>1.18</v>
      </c>
      <c r="R30" s="6">
        <v>0.56000000000000005</v>
      </c>
      <c r="S30" s="6">
        <v>1.73</v>
      </c>
      <c r="T30" s="6">
        <v>0.79</v>
      </c>
      <c r="U30" s="30">
        <v>0.216</v>
      </c>
      <c r="V30" s="5">
        <v>36</v>
      </c>
      <c r="W30" s="5">
        <v>1020</v>
      </c>
      <c r="X30" s="5">
        <v>6</v>
      </c>
      <c r="Y30" s="5">
        <v>2</v>
      </c>
      <c r="Z30" s="6">
        <v>16</v>
      </c>
      <c r="AA30" s="7">
        <v>192</v>
      </c>
      <c r="AB30" s="8">
        <f t="shared" si="3"/>
        <v>108.33333333333333</v>
      </c>
    </row>
    <row r="31" spans="1:28" x14ac:dyDescent="0.25">
      <c r="A31" s="9">
        <v>23</v>
      </c>
      <c r="B31" s="5">
        <v>75</v>
      </c>
      <c r="C31" s="70">
        <f t="shared" si="2"/>
        <v>20.833333333333332</v>
      </c>
      <c r="D31" s="21">
        <v>2.1800000000000002</v>
      </c>
      <c r="E31" s="21">
        <v>4.78</v>
      </c>
      <c r="F31" s="21">
        <v>1.45</v>
      </c>
      <c r="G31" s="6">
        <v>7.19</v>
      </c>
      <c r="H31" s="6">
        <v>6.73</v>
      </c>
      <c r="I31" s="6">
        <v>7.15</v>
      </c>
      <c r="J31" s="5">
        <v>15</v>
      </c>
      <c r="K31" s="5">
        <v>5</v>
      </c>
      <c r="L31" s="7">
        <v>2.5</v>
      </c>
      <c r="M31" s="6">
        <v>3.65</v>
      </c>
      <c r="N31" s="6">
        <v>2.2599999999999998</v>
      </c>
      <c r="O31" s="6">
        <v>0.42</v>
      </c>
      <c r="P31" s="6">
        <v>0.45</v>
      </c>
      <c r="Q31" s="6">
        <v>1.29</v>
      </c>
      <c r="R31" s="6">
        <v>0.6</v>
      </c>
      <c r="S31" s="6">
        <v>1.8</v>
      </c>
      <c r="T31" s="6">
        <v>0.8</v>
      </c>
      <c r="U31" s="30">
        <v>0.216</v>
      </c>
      <c r="V31" s="5">
        <v>36</v>
      </c>
      <c r="W31" s="5">
        <v>1020</v>
      </c>
      <c r="X31" s="5">
        <v>6</v>
      </c>
      <c r="Y31" s="5">
        <v>2</v>
      </c>
      <c r="Z31" s="6">
        <v>16</v>
      </c>
      <c r="AA31" s="7">
        <v>192</v>
      </c>
      <c r="AB31" s="8">
        <f t="shared" si="3"/>
        <v>104.16666666666667</v>
      </c>
    </row>
    <row r="32" spans="1:28" x14ac:dyDescent="0.25">
      <c r="A32" s="9">
        <v>24</v>
      </c>
      <c r="B32" s="5">
        <v>75</v>
      </c>
      <c r="C32" s="70">
        <f t="shared" si="2"/>
        <v>20.833333333333332</v>
      </c>
      <c r="D32" s="21">
        <v>1.96</v>
      </c>
      <c r="E32" s="21">
        <v>5.86</v>
      </c>
      <c r="F32" s="21">
        <v>1.69</v>
      </c>
      <c r="G32" s="6">
        <v>7.25</v>
      </c>
      <c r="H32" s="6">
        <v>6.78</v>
      </c>
      <c r="I32" s="6">
        <v>7.15</v>
      </c>
      <c r="J32" s="5">
        <v>15</v>
      </c>
      <c r="K32" s="5">
        <v>5</v>
      </c>
      <c r="L32" s="7">
        <v>2.5</v>
      </c>
      <c r="M32" s="6">
        <v>4.24</v>
      </c>
      <c r="N32" s="6">
        <v>1.56</v>
      </c>
      <c r="O32" s="6">
        <v>0.47</v>
      </c>
      <c r="P32" s="6">
        <v>0.5</v>
      </c>
      <c r="Q32" s="6">
        <v>1.24</v>
      </c>
      <c r="R32" s="6">
        <v>0.68</v>
      </c>
      <c r="S32" s="6">
        <v>1.73</v>
      </c>
      <c r="T32" s="6">
        <v>0.78</v>
      </c>
      <c r="U32" s="30">
        <v>0.216</v>
      </c>
      <c r="V32" s="5">
        <v>36</v>
      </c>
      <c r="W32" s="5">
        <v>1020</v>
      </c>
      <c r="X32" s="5">
        <v>6</v>
      </c>
      <c r="Y32" s="5">
        <v>2</v>
      </c>
      <c r="Z32" s="6">
        <v>19</v>
      </c>
      <c r="AA32" s="7">
        <v>192</v>
      </c>
      <c r="AB32" s="8">
        <f t="shared" si="3"/>
        <v>123.69791666666667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64</v>
      </c>
      <c r="C34" s="17">
        <f>SMALL(C9:C32,1)</f>
        <v>17.777777777777779</v>
      </c>
      <c r="D34" s="18"/>
      <c r="E34" s="18"/>
      <c r="F34" s="18"/>
      <c r="G34" s="17">
        <f>SMALL(G9:G32,1)</f>
        <v>6.65</v>
      </c>
      <c r="H34" s="17">
        <f t="shared" ref="H34:T34" si="4">SMALL(H9:H32,1)</f>
        <v>6.65</v>
      </c>
      <c r="I34" s="17">
        <f t="shared" si="4"/>
        <v>7</v>
      </c>
      <c r="J34" s="17">
        <f t="shared" si="4"/>
        <v>15</v>
      </c>
      <c r="K34" s="17">
        <f t="shared" si="4"/>
        <v>5</v>
      </c>
      <c r="L34" s="17">
        <f t="shared" si="4"/>
        <v>2.5</v>
      </c>
      <c r="M34" s="17">
        <f t="shared" si="4"/>
        <v>2.25</v>
      </c>
      <c r="N34" s="17">
        <f t="shared" si="4"/>
        <v>1.02</v>
      </c>
      <c r="O34" s="17">
        <f t="shared" si="4"/>
        <v>0.41</v>
      </c>
      <c r="P34" s="17">
        <f t="shared" si="4"/>
        <v>0.34</v>
      </c>
      <c r="Q34" s="17">
        <f t="shared" si="4"/>
        <v>1.04</v>
      </c>
      <c r="R34" s="17">
        <f t="shared" si="4"/>
        <v>0.41</v>
      </c>
      <c r="S34" s="17">
        <f t="shared" si="4"/>
        <v>1.35</v>
      </c>
      <c r="T34" s="17">
        <f t="shared" si="4"/>
        <v>0.68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85.916666666666671</v>
      </c>
      <c r="C35" s="17">
        <f>AVERAGE(C9:C32)</f>
        <v>23.865740740740748</v>
      </c>
      <c r="D35" s="18"/>
      <c r="E35" s="18"/>
      <c r="F35" s="18"/>
      <c r="G35" s="17">
        <f>AVERAGE(G9:G32)</f>
        <v>6.9379166666666663</v>
      </c>
      <c r="H35" s="17">
        <f t="shared" ref="H35:T35" si="5">AVERAGE(H9:H32)</f>
        <v>6.7070833333333333</v>
      </c>
      <c r="I35" s="17">
        <f t="shared" si="5"/>
        <v>7.1795833333333334</v>
      </c>
      <c r="J35" s="17">
        <f t="shared" si="5"/>
        <v>26.041666666666668</v>
      </c>
      <c r="K35" s="17">
        <f t="shared" si="5"/>
        <v>5</v>
      </c>
      <c r="L35" s="17">
        <f t="shared" si="5"/>
        <v>2.5</v>
      </c>
      <c r="M35" s="17">
        <f t="shared" si="5"/>
        <v>2.9950000000000006</v>
      </c>
      <c r="N35" s="17">
        <f t="shared" si="5"/>
        <v>1.3958333333333333</v>
      </c>
      <c r="O35" s="17">
        <f t="shared" si="5"/>
        <v>0.47750000000000004</v>
      </c>
      <c r="P35" s="17">
        <f t="shared" si="5"/>
        <v>0.38874999999999993</v>
      </c>
      <c r="Q35" s="17">
        <f t="shared" si="5"/>
        <v>1.2183333333333333</v>
      </c>
      <c r="R35" s="17">
        <f t="shared" si="5"/>
        <v>0.72416666666666663</v>
      </c>
      <c r="S35" s="17">
        <f t="shared" si="5"/>
        <v>1.5858333333333332</v>
      </c>
      <c r="T35" s="17">
        <f t="shared" si="5"/>
        <v>0.75208333333333333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106</v>
      </c>
      <c r="C36" s="17">
        <f>LARGE(C9:C32,1)</f>
        <v>29.444444444444443</v>
      </c>
      <c r="D36" s="18"/>
      <c r="E36" s="18"/>
      <c r="F36" s="18"/>
      <c r="G36" s="17">
        <f>LARGE(G9:G32,1)</f>
        <v>7.28</v>
      </c>
      <c r="H36" s="17">
        <f t="shared" ref="H36:T36" si="6">LARGE(H9:H32,1)</f>
        <v>6.85</v>
      </c>
      <c r="I36" s="17">
        <f t="shared" si="6"/>
        <v>7.29</v>
      </c>
      <c r="J36" s="17">
        <f t="shared" si="6"/>
        <v>40</v>
      </c>
      <c r="K36" s="17">
        <f t="shared" si="6"/>
        <v>5</v>
      </c>
      <c r="L36" s="17">
        <f t="shared" si="6"/>
        <v>2.5</v>
      </c>
      <c r="M36" s="17">
        <f t="shared" si="6"/>
        <v>4.24</v>
      </c>
      <c r="N36" s="17">
        <f t="shared" si="6"/>
        <v>2.2599999999999998</v>
      </c>
      <c r="O36" s="17">
        <f t="shared" si="6"/>
        <v>0.54</v>
      </c>
      <c r="P36" s="17">
        <f t="shared" si="6"/>
        <v>0.5</v>
      </c>
      <c r="Q36" s="17">
        <f t="shared" si="6"/>
        <v>1.65</v>
      </c>
      <c r="R36" s="17">
        <f t="shared" si="6"/>
        <v>1.1399999999999999</v>
      </c>
      <c r="S36" s="17">
        <f t="shared" si="6"/>
        <v>1.8</v>
      </c>
      <c r="T36" s="17">
        <f t="shared" si="6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54" priority="7" stopIfTrue="1" operator="greaterThan">
      <formula>9</formula>
    </cfRule>
    <cfRule type="cellIs" dxfId="53" priority="8" stopIfTrue="1" operator="lessThan">
      <formula>6</formula>
    </cfRule>
  </conditionalFormatting>
  <conditionalFormatting sqref="L9:L32">
    <cfRule type="cellIs" dxfId="52" priority="1" stopIfTrue="1" operator="greaterThan">
      <formula>5</formula>
    </cfRule>
  </conditionalFormatting>
  <conditionalFormatting sqref="P9:P32">
    <cfRule type="cellIs" dxfId="51" priority="4" stopIfTrue="1" operator="greaterThan">
      <formula>0.5</formula>
    </cfRule>
  </conditionalFormatting>
  <conditionalFormatting sqref="S9:S30">
    <cfRule type="cellIs" dxfId="50" priority="9" stopIfTrue="1" operator="lessThan">
      <formula>0.5</formula>
    </cfRule>
    <cfRule type="cellIs" dxfId="49" priority="10" stopIfTrue="1" operator="greaterThan">
      <formula>2.5</formula>
    </cfRule>
  </conditionalFormatting>
  <conditionalFormatting sqref="S32">
    <cfRule type="cellIs" dxfId="48" priority="82" stopIfTrue="1" operator="lessThan">
      <formula>0.5</formula>
    </cfRule>
    <cfRule type="cellIs" dxfId="47" priority="83" stopIfTrue="1" operator="greaterThan">
      <formula>2.5</formula>
    </cfRule>
  </conditionalFormatting>
  <conditionalFormatting sqref="T9:T32">
    <cfRule type="cellIs" dxfId="46" priority="11" stopIfTrue="1" operator="lessThan">
      <formula>0.6</formula>
    </cfRule>
    <cfRule type="cellIs" dxfId="45" priority="12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B41"/>
  <sheetViews>
    <sheetView showGridLines="0" topLeftCell="A4" zoomScaleNormal="100" workbookViewId="0">
      <selection activeCell="P13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6.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233" t="s">
        <v>51</v>
      </c>
      <c r="Q4" s="233"/>
      <c r="R4" s="233"/>
      <c r="S4" s="233"/>
      <c r="T4" s="120" t="s">
        <v>42</v>
      </c>
      <c r="U4" s="121"/>
      <c r="V4" s="121"/>
      <c r="W4" s="122"/>
      <c r="X4" s="105" t="s">
        <v>7</v>
      </c>
      <c r="Y4" s="105"/>
      <c r="Z4" s="106">
        <v>45532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75</v>
      </c>
      <c r="C9" s="70">
        <f>B9/3.6</f>
        <v>20.833333333333332</v>
      </c>
      <c r="D9" s="21">
        <v>2.44</v>
      </c>
      <c r="E9" s="21">
        <v>5.6</v>
      </c>
      <c r="F9" s="21">
        <v>1.53</v>
      </c>
      <c r="G9" s="6">
        <v>7.23</v>
      </c>
      <c r="H9" s="6">
        <v>6.68</v>
      </c>
      <c r="I9" s="6">
        <v>7.15</v>
      </c>
      <c r="J9" s="5">
        <v>25</v>
      </c>
      <c r="K9" s="5">
        <v>15</v>
      </c>
      <c r="L9" s="7">
        <v>2.5</v>
      </c>
      <c r="M9" s="6">
        <v>3.45</v>
      </c>
      <c r="N9" s="6">
        <v>1.39</v>
      </c>
      <c r="O9" s="6">
        <v>0.46</v>
      </c>
      <c r="P9" s="6">
        <v>0.5</v>
      </c>
      <c r="Q9" s="6">
        <v>1.39</v>
      </c>
      <c r="R9" s="6">
        <v>0.83</v>
      </c>
      <c r="S9" s="6">
        <v>1.51</v>
      </c>
      <c r="T9" s="6">
        <v>0.73</v>
      </c>
      <c r="U9" s="30">
        <v>0.216</v>
      </c>
      <c r="V9" s="5">
        <v>36</v>
      </c>
      <c r="W9" s="5">
        <v>1020</v>
      </c>
      <c r="X9" s="5">
        <v>6</v>
      </c>
      <c r="Y9" s="5">
        <v>2</v>
      </c>
      <c r="Z9" s="6">
        <v>15</v>
      </c>
      <c r="AA9" s="7">
        <v>129</v>
      </c>
      <c r="AB9" s="8">
        <f t="shared" ref="AB9" si="0">Z9*C9*60/AA9</f>
        <v>145.34883720930233</v>
      </c>
    </row>
    <row r="10" spans="1:28" x14ac:dyDescent="0.25">
      <c r="A10" s="9">
        <v>2</v>
      </c>
      <c r="B10" s="5">
        <v>73</v>
      </c>
      <c r="C10" s="70">
        <f t="shared" ref="C10:C32" si="1">B10/3.6</f>
        <v>20.277777777777779</v>
      </c>
      <c r="D10" s="21">
        <v>3.03</v>
      </c>
      <c r="E10" s="21">
        <v>4.82</v>
      </c>
      <c r="F10" s="21">
        <v>1.36</v>
      </c>
      <c r="G10" s="6">
        <v>7.28</v>
      </c>
      <c r="H10" s="6">
        <v>6.6</v>
      </c>
      <c r="I10" s="6">
        <v>7.15</v>
      </c>
      <c r="J10" s="5">
        <v>25</v>
      </c>
      <c r="K10" s="5">
        <v>15</v>
      </c>
      <c r="L10" s="7">
        <v>2.5</v>
      </c>
      <c r="M10" s="6">
        <v>3.47</v>
      </c>
      <c r="N10" s="6">
        <v>1.56</v>
      </c>
      <c r="O10" s="6">
        <v>0.45</v>
      </c>
      <c r="P10" s="6">
        <v>0.48</v>
      </c>
      <c r="Q10" s="6">
        <v>1.43</v>
      </c>
      <c r="R10" s="6">
        <v>0.82</v>
      </c>
      <c r="S10" s="6">
        <v>1.32</v>
      </c>
      <c r="T10" s="6">
        <v>0.75</v>
      </c>
      <c r="U10" s="30">
        <v>0.216</v>
      </c>
      <c r="V10" s="5">
        <v>36</v>
      </c>
      <c r="W10" s="5">
        <v>1020</v>
      </c>
      <c r="X10" s="5">
        <v>6</v>
      </c>
      <c r="Y10" s="5">
        <v>2</v>
      </c>
      <c r="Z10" s="6">
        <v>15</v>
      </c>
      <c r="AA10" s="7">
        <v>129</v>
      </c>
      <c r="AB10" s="8">
        <f t="shared" ref="AB10:AB32" si="2">Z10*C10*60/AA10</f>
        <v>141.47286821705427</v>
      </c>
    </row>
    <row r="11" spans="1:28" x14ac:dyDescent="0.25">
      <c r="A11" s="9">
        <v>3</v>
      </c>
      <c r="B11" s="5">
        <v>73</v>
      </c>
      <c r="C11" s="70">
        <f t="shared" si="1"/>
        <v>20.277777777777779</v>
      </c>
      <c r="D11" s="21">
        <v>2.97</v>
      </c>
      <c r="E11" s="21">
        <v>6.59</v>
      </c>
      <c r="F11" s="21">
        <v>1.55</v>
      </c>
      <c r="G11" s="6">
        <v>7.25</v>
      </c>
      <c r="H11" s="6">
        <v>6.62</v>
      </c>
      <c r="I11" s="6">
        <v>7.13</v>
      </c>
      <c r="J11" s="5">
        <v>25</v>
      </c>
      <c r="K11" s="5">
        <v>15</v>
      </c>
      <c r="L11" s="7">
        <v>2.5</v>
      </c>
      <c r="M11" s="6">
        <v>3.49</v>
      </c>
      <c r="N11" s="6">
        <v>1.45</v>
      </c>
      <c r="O11" s="6">
        <v>0.44</v>
      </c>
      <c r="P11" s="6">
        <v>0.46</v>
      </c>
      <c r="Q11" s="6">
        <v>1.47</v>
      </c>
      <c r="R11" s="6">
        <v>0.85</v>
      </c>
      <c r="S11" s="6">
        <v>1.25</v>
      </c>
      <c r="T11" s="6">
        <v>0.8</v>
      </c>
      <c r="U11" s="30">
        <v>0.216</v>
      </c>
      <c r="V11" s="5">
        <v>36</v>
      </c>
      <c r="W11" s="5">
        <v>1020</v>
      </c>
      <c r="X11" s="5">
        <v>6</v>
      </c>
      <c r="Y11" s="5">
        <v>2</v>
      </c>
      <c r="Z11" s="6">
        <v>15</v>
      </c>
      <c r="AA11" s="7">
        <v>129</v>
      </c>
      <c r="AB11" s="8">
        <f t="shared" si="2"/>
        <v>141.47286821705427</v>
      </c>
    </row>
    <row r="12" spans="1:28" x14ac:dyDescent="0.25">
      <c r="A12" s="9">
        <v>4</v>
      </c>
      <c r="B12" s="5">
        <v>73</v>
      </c>
      <c r="C12" s="70">
        <f t="shared" si="1"/>
        <v>20.277777777777779</v>
      </c>
      <c r="D12" s="21">
        <v>3.04</v>
      </c>
      <c r="E12" s="21">
        <v>6.71</v>
      </c>
      <c r="F12" s="21">
        <v>1.36</v>
      </c>
      <c r="G12" s="6">
        <v>7.16</v>
      </c>
      <c r="H12" s="6">
        <v>6.59</v>
      </c>
      <c r="I12" s="6">
        <v>7.11</v>
      </c>
      <c r="J12" s="5">
        <v>25</v>
      </c>
      <c r="K12" s="5">
        <v>10</v>
      </c>
      <c r="L12" s="7">
        <v>2.5</v>
      </c>
      <c r="M12" s="6">
        <v>3.1</v>
      </c>
      <c r="N12" s="6">
        <v>1.05</v>
      </c>
      <c r="O12" s="6">
        <v>0.54</v>
      </c>
      <c r="P12" s="6">
        <v>0.45</v>
      </c>
      <c r="Q12" s="6">
        <v>1.41</v>
      </c>
      <c r="R12" s="6">
        <v>0.66</v>
      </c>
      <c r="S12" s="6">
        <v>1.22</v>
      </c>
      <c r="T12" s="6">
        <v>0.76</v>
      </c>
      <c r="U12" s="30">
        <v>0.216</v>
      </c>
      <c r="V12" s="5">
        <v>36</v>
      </c>
      <c r="W12" s="5">
        <v>1020</v>
      </c>
      <c r="X12" s="5">
        <v>6</v>
      </c>
      <c r="Y12" s="5">
        <v>2</v>
      </c>
      <c r="Z12" s="6">
        <v>15</v>
      </c>
      <c r="AA12" s="7">
        <v>129</v>
      </c>
      <c r="AB12" s="8">
        <f t="shared" si="2"/>
        <v>141.47286821705427</v>
      </c>
    </row>
    <row r="13" spans="1:28" x14ac:dyDescent="0.25">
      <c r="A13" s="9">
        <v>5</v>
      </c>
      <c r="B13" s="5">
        <v>73</v>
      </c>
      <c r="C13" s="70">
        <f t="shared" si="1"/>
        <v>20.277777777777779</v>
      </c>
      <c r="D13" s="21">
        <v>3.06</v>
      </c>
      <c r="E13" s="21">
        <v>5.62</v>
      </c>
      <c r="F13" s="21">
        <v>1.19</v>
      </c>
      <c r="G13" s="6">
        <v>7.19</v>
      </c>
      <c r="H13" s="6">
        <v>6.63</v>
      </c>
      <c r="I13" s="6">
        <v>7.13</v>
      </c>
      <c r="J13" s="5">
        <v>25</v>
      </c>
      <c r="K13" s="5">
        <v>10</v>
      </c>
      <c r="L13" s="7">
        <v>2.5</v>
      </c>
      <c r="M13" s="6">
        <v>3.14</v>
      </c>
      <c r="N13" s="6">
        <v>1.2</v>
      </c>
      <c r="O13" s="6">
        <v>0.56000000000000005</v>
      </c>
      <c r="P13" s="6">
        <v>0.47</v>
      </c>
      <c r="Q13" s="6">
        <v>1.25</v>
      </c>
      <c r="R13" s="6">
        <v>0.55000000000000004</v>
      </c>
      <c r="S13" s="6">
        <v>1.1599999999999999</v>
      </c>
      <c r="T13" s="6">
        <v>0.62</v>
      </c>
      <c r="U13" s="30">
        <v>0.216</v>
      </c>
      <c r="V13" s="5">
        <v>36</v>
      </c>
      <c r="W13" s="5">
        <v>1020</v>
      </c>
      <c r="X13" s="5">
        <v>6</v>
      </c>
      <c r="Y13" s="5">
        <v>2</v>
      </c>
      <c r="Z13" s="6">
        <v>15</v>
      </c>
      <c r="AA13" s="7">
        <v>129</v>
      </c>
      <c r="AB13" s="8">
        <f t="shared" si="2"/>
        <v>141.47286821705427</v>
      </c>
    </row>
    <row r="14" spans="1:28" x14ac:dyDescent="0.25">
      <c r="A14" s="9">
        <v>6</v>
      </c>
      <c r="B14" s="5">
        <v>71</v>
      </c>
      <c r="C14" s="70">
        <f t="shared" si="1"/>
        <v>19.722222222222221</v>
      </c>
      <c r="D14" s="19">
        <v>2.96</v>
      </c>
      <c r="E14" s="22">
        <v>4.9400000000000004</v>
      </c>
      <c r="F14" s="20">
        <v>1.18</v>
      </c>
      <c r="G14" s="6">
        <v>7.22</v>
      </c>
      <c r="H14" s="6">
        <v>6.67</v>
      </c>
      <c r="I14" s="6">
        <v>7.19</v>
      </c>
      <c r="J14" s="5">
        <v>25</v>
      </c>
      <c r="K14" s="5">
        <v>10</v>
      </c>
      <c r="L14" s="7">
        <v>2.5</v>
      </c>
      <c r="M14" s="6">
        <v>3.2</v>
      </c>
      <c r="N14" s="6">
        <v>1.36</v>
      </c>
      <c r="O14" s="6">
        <v>1.04</v>
      </c>
      <c r="P14" s="6">
        <v>0.5</v>
      </c>
      <c r="Q14" s="6">
        <v>1</v>
      </c>
      <c r="R14" s="6">
        <v>0.25</v>
      </c>
      <c r="S14" s="6">
        <v>1.1599999999999999</v>
      </c>
      <c r="T14" s="6">
        <v>0.62</v>
      </c>
      <c r="U14" s="30">
        <v>0.216</v>
      </c>
      <c r="V14" s="5">
        <v>36</v>
      </c>
      <c r="W14" s="5">
        <v>1020</v>
      </c>
      <c r="X14" s="5">
        <v>6</v>
      </c>
      <c r="Y14" s="5">
        <v>2</v>
      </c>
      <c r="Z14" s="6">
        <v>15</v>
      </c>
      <c r="AA14" s="7">
        <v>129</v>
      </c>
      <c r="AB14" s="8">
        <f t="shared" si="2"/>
        <v>137.59689922480621</v>
      </c>
    </row>
    <row r="15" spans="1:28" x14ac:dyDescent="0.25">
      <c r="A15" s="9">
        <v>7</v>
      </c>
      <c r="B15" s="5">
        <v>71</v>
      </c>
      <c r="C15" s="70">
        <f t="shared" si="1"/>
        <v>19.722222222222221</v>
      </c>
      <c r="D15" s="19">
        <v>2.86</v>
      </c>
      <c r="E15" s="22">
        <v>5.74</v>
      </c>
      <c r="F15" s="20">
        <v>1.37</v>
      </c>
      <c r="G15" s="6">
        <v>7.05</v>
      </c>
      <c r="H15" s="6">
        <v>6.6</v>
      </c>
      <c r="I15" s="6">
        <v>7.21</v>
      </c>
      <c r="J15" s="5">
        <v>25</v>
      </c>
      <c r="K15" s="5">
        <v>10</v>
      </c>
      <c r="L15" s="7">
        <v>2.5</v>
      </c>
      <c r="M15" s="6">
        <v>3.15</v>
      </c>
      <c r="N15" s="6">
        <v>1.25</v>
      </c>
      <c r="O15" s="6">
        <v>0.5</v>
      </c>
      <c r="P15" s="6">
        <v>0.47</v>
      </c>
      <c r="Q15" s="6">
        <v>1.06</v>
      </c>
      <c r="R15" s="6">
        <v>0.6</v>
      </c>
      <c r="S15" s="6">
        <v>1.28</v>
      </c>
      <c r="T15" s="6">
        <v>0.65</v>
      </c>
      <c r="U15" s="30">
        <v>0.216</v>
      </c>
      <c r="V15" s="5">
        <v>36</v>
      </c>
      <c r="W15" s="5">
        <v>1020</v>
      </c>
      <c r="X15" s="5">
        <v>6</v>
      </c>
      <c r="Y15" s="5">
        <v>2</v>
      </c>
      <c r="Z15" s="6">
        <v>15</v>
      </c>
      <c r="AA15" s="7">
        <v>129</v>
      </c>
      <c r="AB15" s="8">
        <f t="shared" si="2"/>
        <v>137.59689922480621</v>
      </c>
    </row>
    <row r="16" spans="1:28" x14ac:dyDescent="0.25">
      <c r="A16" s="9">
        <v>8</v>
      </c>
      <c r="B16" s="5">
        <v>107</v>
      </c>
      <c r="C16" s="70">
        <f t="shared" si="1"/>
        <v>29.722222222222221</v>
      </c>
      <c r="D16" s="19">
        <v>2.83</v>
      </c>
      <c r="E16" s="22">
        <v>4.96</v>
      </c>
      <c r="F16" s="20">
        <v>1.2</v>
      </c>
      <c r="G16" s="6">
        <v>7.12</v>
      </c>
      <c r="H16" s="6">
        <v>6.65</v>
      </c>
      <c r="I16" s="6">
        <v>7.32</v>
      </c>
      <c r="J16" s="5">
        <v>25</v>
      </c>
      <c r="K16" s="5">
        <v>10</v>
      </c>
      <c r="L16" s="7">
        <v>2.5</v>
      </c>
      <c r="M16" s="6">
        <v>3.45</v>
      </c>
      <c r="N16" s="6">
        <v>1.36</v>
      </c>
      <c r="O16" s="6">
        <v>0.45</v>
      </c>
      <c r="P16" s="6">
        <v>0.47</v>
      </c>
      <c r="Q16" s="6">
        <v>1.19</v>
      </c>
      <c r="R16" s="6">
        <v>0.77</v>
      </c>
      <c r="S16" s="6">
        <v>1.36</v>
      </c>
      <c r="T16" s="6">
        <v>0.69</v>
      </c>
      <c r="U16" s="30">
        <v>0.216</v>
      </c>
      <c r="V16" s="5">
        <v>36</v>
      </c>
      <c r="W16" s="5">
        <v>1020</v>
      </c>
      <c r="X16" s="5">
        <v>8</v>
      </c>
      <c r="Y16" s="5">
        <v>4</v>
      </c>
      <c r="Z16" s="6">
        <v>15</v>
      </c>
      <c r="AA16" s="7">
        <v>129</v>
      </c>
      <c r="AB16" s="8">
        <f t="shared" si="2"/>
        <v>207.36434108527132</v>
      </c>
    </row>
    <row r="17" spans="1:28" x14ac:dyDescent="0.25">
      <c r="A17" s="9">
        <v>9</v>
      </c>
      <c r="B17" s="5">
        <v>107</v>
      </c>
      <c r="C17" s="70">
        <f t="shared" si="1"/>
        <v>29.722222222222221</v>
      </c>
      <c r="D17" s="19">
        <v>2.68</v>
      </c>
      <c r="E17" s="22">
        <v>5.0999999999999996</v>
      </c>
      <c r="F17" s="20">
        <v>1.53</v>
      </c>
      <c r="G17" s="6">
        <v>7.08</v>
      </c>
      <c r="H17" s="6">
        <v>6.68</v>
      </c>
      <c r="I17" s="6">
        <v>7.33</v>
      </c>
      <c r="J17" s="5">
        <v>25</v>
      </c>
      <c r="K17" s="5">
        <v>10</v>
      </c>
      <c r="L17" s="7">
        <v>2.5</v>
      </c>
      <c r="M17" s="6">
        <v>2.98</v>
      </c>
      <c r="N17" s="6">
        <v>1.68</v>
      </c>
      <c r="O17" s="6">
        <v>0.46</v>
      </c>
      <c r="P17" s="6">
        <v>0.35</v>
      </c>
      <c r="Q17" s="6">
        <v>1.29</v>
      </c>
      <c r="R17" s="6">
        <v>0.85</v>
      </c>
      <c r="S17" s="6">
        <v>1.49</v>
      </c>
      <c r="T17" s="29">
        <v>0.7</v>
      </c>
      <c r="U17" s="30">
        <v>0.216</v>
      </c>
      <c r="V17" s="5">
        <v>36</v>
      </c>
      <c r="W17" s="5">
        <v>1020</v>
      </c>
      <c r="X17" s="5">
        <v>8</v>
      </c>
      <c r="Y17" s="5">
        <v>4</v>
      </c>
      <c r="Z17" s="6">
        <v>15.29</v>
      </c>
      <c r="AA17" s="7">
        <v>129</v>
      </c>
      <c r="AB17" s="8">
        <f t="shared" si="2"/>
        <v>211.37338501291987</v>
      </c>
    </row>
    <row r="18" spans="1:28" x14ac:dyDescent="0.25">
      <c r="A18" s="9">
        <v>10</v>
      </c>
      <c r="B18" s="5">
        <v>107</v>
      </c>
      <c r="C18" s="70">
        <f t="shared" si="1"/>
        <v>29.722222222222221</v>
      </c>
      <c r="D18" s="19">
        <v>2.37</v>
      </c>
      <c r="E18" s="22">
        <v>6.33</v>
      </c>
      <c r="F18" s="20">
        <v>1.61</v>
      </c>
      <c r="G18" s="6">
        <v>7.18</v>
      </c>
      <c r="H18" s="6">
        <v>6.68</v>
      </c>
      <c r="I18" s="6">
        <v>7.34</v>
      </c>
      <c r="J18" s="5">
        <v>25</v>
      </c>
      <c r="K18" s="5">
        <v>10</v>
      </c>
      <c r="L18" s="7">
        <v>2.5</v>
      </c>
      <c r="M18" s="6">
        <v>3.17</v>
      </c>
      <c r="N18" s="6">
        <v>1.42</v>
      </c>
      <c r="O18" s="6">
        <v>0.44</v>
      </c>
      <c r="P18" s="6">
        <v>0.38</v>
      </c>
      <c r="Q18" s="6">
        <v>1.21</v>
      </c>
      <c r="R18" s="6">
        <v>0.82</v>
      </c>
      <c r="S18" s="6">
        <v>1.52</v>
      </c>
      <c r="T18" s="29">
        <v>0.72</v>
      </c>
      <c r="U18" s="30">
        <v>0.216</v>
      </c>
      <c r="V18" s="5">
        <v>36</v>
      </c>
      <c r="W18" s="5">
        <v>1020</v>
      </c>
      <c r="X18" s="5">
        <v>8</v>
      </c>
      <c r="Y18" s="5">
        <v>4</v>
      </c>
      <c r="Z18" s="6">
        <v>15.29</v>
      </c>
      <c r="AA18" s="7">
        <v>129</v>
      </c>
      <c r="AB18" s="8">
        <f t="shared" si="2"/>
        <v>211.37338501291987</v>
      </c>
    </row>
    <row r="19" spans="1:28" x14ac:dyDescent="0.25">
      <c r="A19" s="9">
        <v>11</v>
      </c>
      <c r="B19" s="5">
        <v>107</v>
      </c>
      <c r="C19" s="70">
        <f t="shared" si="1"/>
        <v>29.722222222222221</v>
      </c>
      <c r="D19" s="19">
        <v>2.3199999999999998</v>
      </c>
      <c r="E19" s="22">
        <v>6.7</v>
      </c>
      <c r="F19" s="20">
        <v>1.45</v>
      </c>
      <c r="G19" s="6">
        <v>7.23</v>
      </c>
      <c r="H19" s="6">
        <v>6.7</v>
      </c>
      <c r="I19" s="6">
        <v>7.31</v>
      </c>
      <c r="J19" s="5">
        <v>25</v>
      </c>
      <c r="K19" s="5">
        <v>10</v>
      </c>
      <c r="L19" s="7">
        <v>2.5</v>
      </c>
      <c r="M19" s="6">
        <v>3.64</v>
      </c>
      <c r="N19" s="6">
        <v>1.39</v>
      </c>
      <c r="O19" s="6">
        <v>0.48</v>
      </c>
      <c r="P19" s="6">
        <v>0.4</v>
      </c>
      <c r="Q19" s="6">
        <v>1.1200000000000001</v>
      </c>
      <c r="R19" s="6">
        <v>0.74</v>
      </c>
      <c r="S19" s="6">
        <v>1.39</v>
      </c>
      <c r="T19" s="29">
        <v>0.67</v>
      </c>
      <c r="U19" s="30">
        <v>0.216</v>
      </c>
      <c r="V19" s="5">
        <v>36</v>
      </c>
      <c r="W19" s="5">
        <v>1020</v>
      </c>
      <c r="X19" s="5">
        <v>8</v>
      </c>
      <c r="Y19" s="5">
        <v>4</v>
      </c>
      <c r="Z19" s="6">
        <v>15.29</v>
      </c>
      <c r="AA19" s="7">
        <v>129</v>
      </c>
      <c r="AB19" s="8">
        <f t="shared" si="2"/>
        <v>211.37338501291987</v>
      </c>
    </row>
    <row r="20" spans="1:28" x14ac:dyDescent="0.25">
      <c r="A20" s="9">
        <v>12</v>
      </c>
      <c r="B20" s="5">
        <v>107</v>
      </c>
      <c r="C20" s="70">
        <f t="shared" si="1"/>
        <v>29.722222222222221</v>
      </c>
      <c r="D20" s="19">
        <v>2.58</v>
      </c>
      <c r="E20" s="22">
        <v>5.28</v>
      </c>
      <c r="F20" s="20">
        <v>1.08</v>
      </c>
      <c r="G20" s="6">
        <v>7.18</v>
      </c>
      <c r="H20" s="6">
        <v>6.67</v>
      </c>
      <c r="I20" s="6">
        <v>7.15</v>
      </c>
      <c r="J20" s="5">
        <v>25</v>
      </c>
      <c r="K20" s="5">
        <v>10</v>
      </c>
      <c r="L20" s="7">
        <v>2.5</v>
      </c>
      <c r="M20" s="6">
        <v>3.7</v>
      </c>
      <c r="N20" s="6">
        <v>1.71</v>
      </c>
      <c r="O20" s="6">
        <v>0.47</v>
      </c>
      <c r="P20" s="6">
        <v>0.49</v>
      </c>
      <c r="Q20" s="6">
        <v>1.37</v>
      </c>
      <c r="R20" s="6">
        <v>0.89</v>
      </c>
      <c r="S20" s="6">
        <v>1.7</v>
      </c>
      <c r="T20" s="29">
        <v>0.63</v>
      </c>
      <c r="U20" s="30">
        <v>0.216</v>
      </c>
      <c r="V20" s="5">
        <v>36</v>
      </c>
      <c r="W20" s="5">
        <v>1020</v>
      </c>
      <c r="X20" s="5">
        <v>8</v>
      </c>
      <c r="Y20" s="5">
        <v>3</v>
      </c>
      <c r="Z20" s="6">
        <v>15.29</v>
      </c>
      <c r="AA20" s="7">
        <v>129</v>
      </c>
      <c r="AB20" s="8">
        <f t="shared" si="2"/>
        <v>211.37338501291987</v>
      </c>
    </row>
    <row r="21" spans="1:28" x14ac:dyDescent="0.25">
      <c r="A21" s="9">
        <v>13</v>
      </c>
      <c r="B21" s="5">
        <v>107</v>
      </c>
      <c r="C21" s="70">
        <f t="shared" si="1"/>
        <v>29.722222222222221</v>
      </c>
      <c r="D21" s="19">
        <v>2.72</v>
      </c>
      <c r="E21" s="22">
        <v>4.3899999999999997</v>
      </c>
      <c r="F21" s="20">
        <v>1.25</v>
      </c>
      <c r="G21" s="6">
        <v>7.1</v>
      </c>
      <c r="H21" s="6">
        <v>6.6</v>
      </c>
      <c r="I21" s="6">
        <v>7.18</v>
      </c>
      <c r="J21" s="5">
        <v>25</v>
      </c>
      <c r="K21" s="5">
        <v>10</v>
      </c>
      <c r="L21" s="7">
        <v>2.5</v>
      </c>
      <c r="M21" s="6">
        <v>3.29</v>
      </c>
      <c r="N21" s="6">
        <v>1.51</v>
      </c>
      <c r="O21" s="6">
        <v>0.41</v>
      </c>
      <c r="P21" s="6">
        <v>0.43</v>
      </c>
      <c r="Q21" s="6">
        <v>1.31</v>
      </c>
      <c r="R21" s="6">
        <v>0.85</v>
      </c>
      <c r="S21" s="6">
        <v>1.52</v>
      </c>
      <c r="T21" s="29">
        <v>0.68</v>
      </c>
      <c r="U21" s="30">
        <v>0.216</v>
      </c>
      <c r="V21" s="5">
        <v>36</v>
      </c>
      <c r="W21" s="5">
        <v>1020</v>
      </c>
      <c r="X21" s="5">
        <v>8</v>
      </c>
      <c r="Y21" s="5">
        <v>3</v>
      </c>
      <c r="Z21" s="6">
        <v>15.29</v>
      </c>
      <c r="AA21" s="7">
        <v>129</v>
      </c>
      <c r="AB21" s="8">
        <f t="shared" si="2"/>
        <v>211.37338501291987</v>
      </c>
    </row>
    <row r="22" spans="1:28" x14ac:dyDescent="0.25">
      <c r="A22" s="9">
        <v>14</v>
      </c>
      <c r="B22" s="5">
        <v>107</v>
      </c>
      <c r="C22" s="70">
        <f t="shared" si="1"/>
        <v>29.722222222222221</v>
      </c>
      <c r="D22" s="19">
        <v>2.4700000000000002</v>
      </c>
      <c r="E22" s="22">
        <v>4.72</v>
      </c>
      <c r="F22" s="20">
        <v>1.53</v>
      </c>
      <c r="G22" s="6">
        <v>7.16</v>
      </c>
      <c r="H22" s="6">
        <v>6.75</v>
      </c>
      <c r="I22" s="6">
        <v>7.15</v>
      </c>
      <c r="J22" s="5">
        <v>25</v>
      </c>
      <c r="K22" s="5">
        <v>10</v>
      </c>
      <c r="L22" s="7">
        <v>2.5</v>
      </c>
      <c r="M22" s="6">
        <v>3.15</v>
      </c>
      <c r="N22" s="6">
        <v>1.23</v>
      </c>
      <c r="O22" s="6">
        <v>0.35</v>
      </c>
      <c r="P22" s="6">
        <v>0.38</v>
      </c>
      <c r="Q22" s="6">
        <v>1.34</v>
      </c>
      <c r="R22" s="6">
        <v>0.81</v>
      </c>
      <c r="S22" s="6">
        <v>1.5</v>
      </c>
      <c r="T22" s="29">
        <v>0.7</v>
      </c>
      <c r="U22" s="30">
        <v>0.216</v>
      </c>
      <c r="V22" s="5">
        <v>36</v>
      </c>
      <c r="W22" s="5">
        <v>1020</v>
      </c>
      <c r="X22" s="5">
        <v>8</v>
      </c>
      <c r="Y22" s="5">
        <v>3</v>
      </c>
      <c r="Z22" s="6">
        <v>15.29</v>
      </c>
      <c r="AA22" s="7">
        <v>129</v>
      </c>
      <c r="AB22" s="8">
        <f t="shared" si="2"/>
        <v>211.37338501291987</v>
      </c>
    </row>
    <row r="23" spans="1:28" x14ac:dyDescent="0.25">
      <c r="A23" s="9">
        <v>15</v>
      </c>
      <c r="B23" s="5">
        <v>107</v>
      </c>
      <c r="C23" s="70">
        <f t="shared" si="1"/>
        <v>29.722222222222221</v>
      </c>
      <c r="D23" s="19">
        <v>2.2599999999999998</v>
      </c>
      <c r="E23" s="22">
        <v>5.44</v>
      </c>
      <c r="F23" s="20">
        <v>1.61</v>
      </c>
      <c r="G23" s="6">
        <v>7.2</v>
      </c>
      <c r="H23" s="6">
        <v>6.71</v>
      </c>
      <c r="I23" s="6">
        <v>7.19</v>
      </c>
      <c r="J23" s="5">
        <v>25</v>
      </c>
      <c r="K23" s="5">
        <v>10</v>
      </c>
      <c r="L23" s="7">
        <v>2.5</v>
      </c>
      <c r="M23" s="6">
        <v>2.95</v>
      </c>
      <c r="N23" s="6">
        <v>1.49</v>
      </c>
      <c r="O23" s="6">
        <v>0.39</v>
      </c>
      <c r="P23" s="6">
        <v>0.43</v>
      </c>
      <c r="Q23" s="6">
        <v>1.36</v>
      </c>
      <c r="R23" s="6">
        <v>0.75</v>
      </c>
      <c r="S23" s="6">
        <v>1.44</v>
      </c>
      <c r="T23" s="29">
        <v>0.68</v>
      </c>
      <c r="U23" s="30">
        <v>0.216</v>
      </c>
      <c r="V23" s="5">
        <v>36</v>
      </c>
      <c r="W23" s="5">
        <v>1020</v>
      </c>
      <c r="X23" s="5">
        <v>8</v>
      </c>
      <c r="Y23" s="5">
        <v>3</v>
      </c>
      <c r="Z23" s="6">
        <v>15.29</v>
      </c>
      <c r="AA23" s="7">
        <v>129</v>
      </c>
      <c r="AB23" s="8">
        <f t="shared" si="2"/>
        <v>211.37338501291987</v>
      </c>
    </row>
    <row r="24" spans="1:28" x14ac:dyDescent="0.25">
      <c r="A24" s="9">
        <v>16</v>
      </c>
      <c r="B24" s="5">
        <v>107</v>
      </c>
      <c r="C24" s="70">
        <f t="shared" si="1"/>
        <v>29.722222222222221</v>
      </c>
      <c r="D24" s="19">
        <v>2.69</v>
      </c>
      <c r="E24" s="22">
        <v>4.8099999999999996</v>
      </c>
      <c r="F24" s="20">
        <v>1.31</v>
      </c>
      <c r="G24" s="6">
        <v>7.28</v>
      </c>
      <c r="H24" s="6">
        <v>6.74</v>
      </c>
      <c r="I24" s="6">
        <v>7.18</v>
      </c>
      <c r="J24" s="5">
        <v>25</v>
      </c>
      <c r="K24" s="5">
        <v>10</v>
      </c>
      <c r="L24" s="7">
        <v>2.5</v>
      </c>
      <c r="M24" s="6">
        <v>2.71</v>
      </c>
      <c r="N24" s="6">
        <v>1.0900000000000001</v>
      </c>
      <c r="O24" s="6">
        <v>0.35</v>
      </c>
      <c r="P24" s="6">
        <v>0.34</v>
      </c>
      <c r="Q24" s="6">
        <v>1.3</v>
      </c>
      <c r="R24" s="6">
        <v>0.77</v>
      </c>
      <c r="S24" s="6">
        <v>1.39</v>
      </c>
      <c r="T24" s="29">
        <v>0.72</v>
      </c>
      <c r="U24" s="30">
        <v>0.216</v>
      </c>
      <c r="V24" s="5">
        <v>36</v>
      </c>
      <c r="W24" s="5">
        <v>1020</v>
      </c>
      <c r="X24" s="5">
        <v>8</v>
      </c>
      <c r="Y24" s="5">
        <v>3</v>
      </c>
      <c r="Z24" s="6">
        <v>15.29</v>
      </c>
      <c r="AA24" s="7">
        <v>129</v>
      </c>
      <c r="AB24" s="8">
        <f t="shared" si="2"/>
        <v>211.37338501291987</v>
      </c>
    </row>
    <row r="25" spans="1:28" x14ac:dyDescent="0.25">
      <c r="A25" s="9">
        <v>17</v>
      </c>
      <c r="B25" s="5">
        <v>107</v>
      </c>
      <c r="C25" s="70">
        <f t="shared" si="1"/>
        <v>29.722222222222221</v>
      </c>
      <c r="D25" s="19">
        <v>2.44</v>
      </c>
      <c r="E25" s="22">
        <v>5.19</v>
      </c>
      <c r="F25" s="20">
        <v>1.5</v>
      </c>
      <c r="G25" s="6">
        <v>7.2</v>
      </c>
      <c r="H25" s="6">
        <v>6.7</v>
      </c>
      <c r="I25" s="6">
        <v>7.19</v>
      </c>
      <c r="J25" s="5">
        <v>25</v>
      </c>
      <c r="K25" s="5">
        <v>10</v>
      </c>
      <c r="L25" s="7">
        <v>2.5</v>
      </c>
      <c r="M25" s="6">
        <v>2.89</v>
      </c>
      <c r="N25" s="6">
        <v>1.1200000000000001</v>
      </c>
      <c r="O25" s="6">
        <v>0.36</v>
      </c>
      <c r="P25" s="6">
        <v>0.36</v>
      </c>
      <c r="Q25" s="6">
        <v>1.36</v>
      </c>
      <c r="R25" s="6">
        <v>0.82</v>
      </c>
      <c r="S25" s="6">
        <v>1.47</v>
      </c>
      <c r="T25" s="29">
        <v>0.7</v>
      </c>
      <c r="U25" s="30">
        <v>0.216</v>
      </c>
      <c r="V25" s="5">
        <v>36</v>
      </c>
      <c r="W25" s="5">
        <v>1020</v>
      </c>
      <c r="X25" s="5">
        <v>8</v>
      </c>
      <c r="Y25" s="5">
        <v>3</v>
      </c>
      <c r="Z25" s="6">
        <v>15.29</v>
      </c>
      <c r="AA25" s="7">
        <v>129</v>
      </c>
      <c r="AB25" s="8">
        <f t="shared" si="2"/>
        <v>211.37338501291987</v>
      </c>
    </row>
    <row r="26" spans="1:28" x14ac:dyDescent="0.25">
      <c r="A26" s="9">
        <v>18</v>
      </c>
      <c r="B26" s="5">
        <v>107</v>
      </c>
      <c r="C26" s="70">
        <f t="shared" si="1"/>
        <v>29.722222222222221</v>
      </c>
      <c r="D26" s="19">
        <v>2.2599999999999998</v>
      </c>
      <c r="E26" s="22">
        <v>5.65</v>
      </c>
      <c r="F26" s="20">
        <v>1.43</v>
      </c>
      <c r="G26" s="6">
        <v>7.13</v>
      </c>
      <c r="H26" s="6">
        <v>6.67</v>
      </c>
      <c r="I26" s="6">
        <v>7.18</v>
      </c>
      <c r="J26" s="5">
        <v>25</v>
      </c>
      <c r="K26" s="5">
        <v>10</v>
      </c>
      <c r="L26" s="7">
        <v>2.5</v>
      </c>
      <c r="M26" s="6">
        <v>3.25</v>
      </c>
      <c r="N26" s="6">
        <v>1.42</v>
      </c>
      <c r="O26" s="6">
        <v>0.4</v>
      </c>
      <c r="P26" s="6">
        <v>0.44</v>
      </c>
      <c r="Q26" s="6">
        <v>1.1200000000000001</v>
      </c>
      <c r="R26" s="6">
        <v>0.64</v>
      </c>
      <c r="S26" s="6">
        <v>1.26</v>
      </c>
      <c r="T26" s="29">
        <v>0.72</v>
      </c>
      <c r="U26" s="30">
        <v>0.216</v>
      </c>
      <c r="V26" s="5">
        <v>36</v>
      </c>
      <c r="W26" s="5">
        <v>1020</v>
      </c>
      <c r="X26" s="5">
        <v>8</v>
      </c>
      <c r="Y26" s="5">
        <v>3</v>
      </c>
      <c r="Z26" s="6">
        <v>15.29</v>
      </c>
      <c r="AA26" s="7">
        <v>129</v>
      </c>
      <c r="AB26" s="8">
        <f t="shared" si="2"/>
        <v>211.37338501291987</v>
      </c>
    </row>
    <row r="27" spans="1:28" x14ac:dyDescent="0.25">
      <c r="A27" s="9">
        <v>19</v>
      </c>
      <c r="B27" s="5">
        <v>107</v>
      </c>
      <c r="C27" s="70">
        <f t="shared" si="1"/>
        <v>29.722222222222221</v>
      </c>
      <c r="D27" s="72">
        <v>2.73</v>
      </c>
      <c r="E27" s="73">
        <v>3.62</v>
      </c>
      <c r="F27" s="74">
        <v>1.0900000000000001</v>
      </c>
      <c r="G27" s="6">
        <v>7.16</v>
      </c>
      <c r="H27" s="6">
        <v>6.85</v>
      </c>
      <c r="I27" s="6">
        <v>7.2</v>
      </c>
      <c r="J27" s="5">
        <v>25</v>
      </c>
      <c r="K27" s="5">
        <v>10</v>
      </c>
      <c r="L27" s="7">
        <v>2.5</v>
      </c>
      <c r="M27" s="6">
        <v>3.56</v>
      </c>
      <c r="N27" s="6">
        <v>1.32</v>
      </c>
      <c r="O27" s="6">
        <v>0.35</v>
      </c>
      <c r="P27" s="6">
        <v>0.35</v>
      </c>
      <c r="Q27" s="6">
        <v>1.18</v>
      </c>
      <c r="R27" s="6">
        <v>0.7</v>
      </c>
      <c r="S27" s="6">
        <v>1.5</v>
      </c>
      <c r="T27" s="29">
        <v>0.7</v>
      </c>
      <c r="U27" s="30">
        <v>0.216</v>
      </c>
      <c r="V27" s="5">
        <v>36</v>
      </c>
      <c r="W27" s="5">
        <v>1020</v>
      </c>
      <c r="X27" s="5">
        <v>8</v>
      </c>
      <c r="Y27" s="5">
        <v>3</v>
      </c>
      <c r="Z27" s="6">
        <v>15.29</v>
      </c>
      <c r="AA27" s="7">
        <v>129</v>
      </c>
      <c r="AB27" s="8">
        <f t="shared" si="2"/>
        <v>211.37338501291987</v>
      </c>
    </row>
    <row r="28" spans="1:28" x14ac:dyDescent="0.25">
      <c r="A28" s="9">
        <v>20</v>
      </c>
      <c r="B28" s="5">
        <v>106</v>
      </c>
      <c r="C28" s="70">
        <f t="shared" si="1"/>
        <v>29.444444444444443</v>
      </c>
      <c r="D28" s="72">
        <v>2.48</v>
      </c>
      <c r="E28" s="73">
        <v>3.81</v>
      </c>
      <c r="F28" s="74">
        <v>1.54</v>
      </c>
      <c r="G28" s="6">
        <v>7.29</v>
      </c>
      <c r="H28" s="6">
        <v>6.9</v>
      </c>
      <c r="I28" s="6">
        <v>7.24</v>
      </c>
      <c r="J28" s="5">
        <v>25</v>
      </c>
      <c r="K28" s="5">
        <v>10</v>
      </c>
      <c r="L28" s="7">
        <v>2.5</v>
      </c>
      <c r="M28" s="6">
        <v>3.73</v>
      </c>
      <c r="N28" s="6">
        <v>1.27</v>
      </c>
      <c r="O28" s="6">
        <v>0.3</v>
      </c>
      <c r="P28" s="6">
        <v>0.37</v>
      </c>
      <c r="Q28" s="6">
        <v>1.23</v>
      </c>
      <c r="R28" s="6">
        <v>0.83</v>
      </c>
      <c r="S28" s="6">
        <v>1.56</v>
      </c>
      <c r="T28" s="29">
        <v>0.69</v>
      </c>
      <c r="U28" s="30">
        <v>0.216</v>
      </c>
      <c r="V28" s="5">
        <v>36</v>
      </c>
      <c r="W28" s="5">
        <v>1020</v>
      </c>
      <c r="X28" s="5">
        <v>8</v>
      </c>
      <c r="Y28" s="5">
        <v>3</v>
      </c>
      <c r="Z28" s="6">
        <v>15.34</v>
      </c>
      <c r="AA28" s="7">
        <v>129</v>
      </c>
      <c r="AB28" s="8">
        <f t="shared" si="2"/>
        <v>210.08268733850127</v>
      </c>
    </row>
    <row r="29" spans="1:28" x14ac:dyDescent="0.25">
      <c r="A29" s="9">
        <v>21</v>
      </c>
      <c r="B29" s="5">
        <v>106</v>
      </c>
      <c r="C29" s="70">
        <f t="shared" si="1"/>
        <v>29.444444444444443</v>
      </c>
      <c r="D29" s="72">
        <v>2.08</v>
      </c>
      <c r="E29" s="73">
        <v>5.21</v>
      </c>
      <c r="F29" s="74">
        <v>1.63</v>
      </c>
      <c r="G29" s="6">
        <v>7.05</v>
      </c>
      <c r="H29" s="6">
        <v>6.83</v>
      </c>
      <c r="I29" s="6">
        <v>7.23</v>
      </c>
      <c r="J29" s="5">
        <v>25</v>
      </c>
      <c r="K29" s="5">
        <v>10</v>
      </c>
      <c r="L29" s="7">
        <v>2.5</v>
      </c>
      <c r="M29" s="6">
        <v>3.62</v>
      </c>
      <c r="N29" s="6">
        <v>1.28</v>
      </c>
      <c r="O29" s="6">
        <v>0.31</v>
      </c>
      <c r="P29" s="6">
        <v>0.38</v>
      </c>
      <c r="Q29" s="6">
        <v>1.1200000000000001</v>
      </c>
      <c r="R29" s="6">
        <v>0.75</v>
      </c>
      <c r="S29" s="6">
        <v>1.59</v>
      </c>
      <c r="T29" s="29">
        <v>0.67</v>
      </c>
      <c r="U29" s="30">
        <v>0.216</v>
      </c>
      <c r="V29" s="5">
        <v>36</v>
      </c>
      <c r="W29" s="5">
        <v>1020</v>
      </c>
      <c r="X29" s="5">
        <v>8</v>
      </c>
      <c r="Y29" s="5">
        <v>3</v>
      </c>
      <c r="Z29" s="6">
        <v>15.34</v>
      </c>
      <c r="AA29" s="7">
        <v>129</v>
      </c>
      <c r="AB29" s="8">
        <f t="shared" si="2"/>
        <v>210.08268733850127</v>
      </c>
    </row>
    <row r="30" spans="1:28" x14ac:dyDescent="0.25">
      <c r="A30" s="9">
        <v>22</v>
      </c>
      <c r="B30" s="5">
        <v>78</v>
      </c>
      <c r="C30" s="70">
        <f t="shared" si="1"/>
        <v>21.666666666666668</v>
      </c>
      <c r="D30" s="75">
        <v>1.86</v>
      </c>
      <c r="E30" s="75">
        <v>6.52</v>
      </c>
      <c r="F30" s="75">
        <v>1.58</v>
      </c>
      <c r="G30" s="6">
        <v>6.53</v>
      </c>
      <c r="H30" s="6">
        <v>6.45</v>
      </c>
      <c r="I30" s="6">
        <v>7.24</v>
      </c>
      <c r="J30" s="5">
        <v>25</v>
      </c>
      <c r="K30" s="5">
        <v>10</v>
      </c>
      <c r="L30" s="7">
        <v>2.5</v>
      </c>
      <c r="M30" s="6">
        <v>3.54</v>
      </c>
      <c r="N30" s="6">
        <v>1.32</v>
      </c>
      <c r="O30" s="6">
        <v>0.35</v>
      </c>
      <c r="P30" s="6">
        <v>0.45</v>
      </c>
      <c r="Q30" s="6">
        <v>0.9</v>
      </c>
      <c r="R30" s="6">
        <v>0.64</v>
      </c>
      <c r="S30" s="6">
        <v>1.61</v>
      </c>
      <c r="T30" s="29">
        <v>0.68</v>
      </c>
      <c r="U30" s="30">
        <v>0.216</v>
      </c>
      <c r="V30" s="5">
        <v>36</v>
      </c>
      <c r="W30" s="5">
        <v>1020</v>
      </c>
      <c r="X30" s="5">
        <v>6</v>
      </c>
      <c r="Y30" s="5">
        <v>3</v>
      </c>
      <c r="Z30" s="6">
        <v>16.87</v>
      </c>
      <c r="AA30" s="7">
        <v>129</v>
      </c>
      <c r="AB30" s="8">
        <f t="shared" si="2"/>
        <v>170.00775193798452</v>
      </c>
    </row>
    <row r="31" spans="1:28" x14ac:dyDescent="0.25">
      <c r="A31" s="9">
        <v>23</v>
      </c>
      <c r="B31" s="5">
        <v>78</v>
      </c>
      <c r="C31" s="70">
        <f t="shared" si="1"/>
        <v>21.666666666666668</v>
      </c>
      <c r="D31" s="75">
        <v>2.58</v>
      </c>
      <c r="E31" s="75">
        <v>4.79</v>
      </c>
      <c r="F31" s="75">
        <v>1.35</v>
      </c>
      <c r="G31" s="6">
        <v>6.64</v>
      </c>
      <c r="H31" s="6">
        <v>6.46</v>
      </c>
      <c r="I31" s="6">
        <v>7.23</v>
      </c>
      <c r="J31" s="5">
        <v>25</v>
      </c>
      <c r="K31" s="5">
        <v>10</v>
      </c>
      <c r="L31" s="7">
        <v>2.5</v>
      </c>
      <c r="M31" s="6">
        <v>3.49</v>
      </c>
      <c r="N31" s="6">
        <v>1.28</v>
      </c>
      <c r="O31" s="6">
        <v>0.36</v>
      </c>
      <c r="P31" s="6">
        <v>0.43</v>
      </c>
      <c r="Q31" s="6">
        <v>0.98</v>
      </c>
      <c r="R31" s="6">
        <v>0.68</v>
      </c>
      <c r="S31" s="6">
        <v>1.6</v>
      </c>
      <c r="T31" s="29">
        <v>0.69</v>
      </c>
      <c r="U31" s="30">
        <v>0.216</v>
      </c>
      <c r="V31" s="5">
        <v>36</v>
      </c>
      <c r="W31" s="5">
        <v>1020</v>
      </c>
      <c r="X31" s="5">
        <v>6</v>
      </c>
      <c r="Y31" s="5">
        <v>3</v>
      </c>
      <c r="Z31" s="6">
        <v>16.87</v>
      </c>
      <c r="AA31" s="7">
        <v>129</v>
      </c>
      <c r="AB31" s="8">
        <f t="shared" si="2"/>
        <v>170.00775193798452</v>
      </c>
    </row>
    <row r="32" spans="1:28" x14ac:dyDescent="0.25">
      <c r="A32" s="9">
        <v>24</v>
      </c>
      <c r="B32" s="5">
        <v>68</v>
      </c>
      <c r="C32" s="70">
        <f t="shared" si="1"/>
        <v>18.888888888888889</v>
      </c>
      <c r="D32" s="75">
        <v>3.03</v>
      </c>
      <c r="E32" s="75">
        <v>3.75</v>
      </c>
      <c r="F32" s="75">
        <v>1.04</v>
      </c>
      <c r="G32" s="6">
        <v>6.5</v>
      </c>
      <c r="H32" s="6">
        <v>6.47</v>
      </c>
      <c r="I32" s="6">
        <v>7.22</v>
      </c>
      <c r="J32" s="5">
        <v>25</v>
      </c>
      <c r="K32" s="5">
        <v>10</v>
      </c>
      <c r="L32" s="7">
        <v>2.5</v>
      </c>
      <c r="M32" s="6">
        <v>3.5</v>
      </c>
      <c r="N32" s="6">
        <v>1.25</v>
      </c>
      <c r="O32" s="6">
        <v>0.35</v>
      </c>
      <c r="P32" s="6">
        <v>0.44</v>
      </c>
      <c r="Q32" s="6">
        <v>1.01</v>
      </c>
      <c r="R32" s="6">
        <v>0.7</v>
      </c>
      <c r="S32" s="6">
        <v>1.55</v>
      </c>
      <c r="T32" s="29">
        <v>0.66</v>
      </c>
      <c r="U32" s="30">
        <v>0.216</v>
      </c>
      <c r="V32" s="5">
        <v>36</v>
      </c>
      <c r="W32" s="5">
        <v>1020</v>
      </c>
      <c r="X32" s="5">
        <v>5</v>
      </c>
      <c r="Y32" s="5">
        <v>2</v>
      </c>
      <c r="Z32" s="6">
        <v>16.87</v>
      </c>
      <c r="AA32" s="7">
        <v>129</v>
      </c>
      <c r="AB32" s="8">
        <f t="shared" si="2"/>
        <v>148.21188630490957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68</v>
      </c>
      <c r="C34" s="17">
        <f>SMALL(C9:C32,1)</f>
        <v>18.888888888888889</v>
      </c>
      <c r="D34" s="18"/>
      <c r="E34" s="18"/>
      <c r="F34" s="18"/>
      <c r="G34" s="17">
        <f>SMALL(G9:G32,1)</f>
        <v>6.5</v>
      </c>
      <c r="H34" s="17">
        <f t="shared" ref="H34:T34" si="3">SMALL(H9:H32,1)</f>
        <v>6.45</v>
      </c>
      <c r="I34" s="17">
        <f t="shared" si="3"/>
        <v>7.11</v>
      </c>
      <c r="J34" s="17">
        <f t="shared" si="3"/>
        <v>25</v>
      </c>
      <c r="K34" s="17">
        <f t="shared" si="3"/>
        <v>10</v>
      </c>
      <c r="L34" s="17">
        <f t="shared" si="3"/>
        <v>2.5</v>
      </c>
      <c r="M34" s="17">
        <f t="shared" si="3"/>
        <v>2.71</v>
      </c>
      <c r="N34" s="17">
        <f t="shared" si="3"/>
        <v>1.05</v>
      </c>
      <c r="O34" s="17">
        <f t="shared" si="3"/>
        <v>0.3</v>
      </c>
      <c r="P34" s="17">
        <f t="shared" si="3"/>
        <v>0.34</v>
      </c>
      <c r="Q34" s="17">
        <f t="shared" si="3"/>
        <v>0.9</v>
      </c>
      <c r="R34" s="17">
        <f t="shared" si="3"/>
        <v>0.25</v>
      </c>
      <c r="S34" s="17">
        <f t="shared" si="3"/>
        <v>1.1599999999999999</v>
      </c>
      <c r="T34" s="17">
        <f t="shared" si="3"/>
        <v>0.62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92.875</v>
      </c>
      <c r="C35" s="17">
        <f>AVERAGE(C9:C32)</f>
        <v>25.798611111111114</v>
      </c>
      <c r="D35" s="18"/>
      <c r="E35" s="18"/>
      <c r="F35" s="18"/>
      <c r="G35" s="17">
        <f>AVERAGE(G9:G32)</f>
        <v>7.100416666666665</v>
      </c>
      <c r="H35" s="17">
        <f t="shared" ref="H35:T35" si="4">AVERAGE(H9:H32)</f>
        <v>6.6625000000000005</v>
      </c>
      <c r="I35" s="17">
        <f t="shared" si="4"/>
        <v>7.2062500000000007</v>
      </c>
      <c r="J35" s="17">
        <f t="shared" si="4"/>
        <v>25</v>
      </c>
      <c r="K35" s="17">
        <f t="shared" si="4"/>
        <v>10.625</v>
      </c>
      <c r="L35" s="17">
        <f t="shared" si="4"/>
        <v>2.5</v>
      </c>
      <c r="M35" s="17">
        <f t="shared" si="4"/>
        <v>3.3175000000000003</v>
      </c>
      <c r="N35" s="17">
        <f t="shared" si="4"/>
        <v>1.3500000000000003</v>
      </c>
      <c r="O35" s="17">
        <f t="shared" si="4"/>
        <v>0.44041666666666662</v>
      </c>
      <c r="P35" s="17">
        <f t="shared" si="4"/>
        <v>0.42583333333333329</v>
      </c>
      <c r="Q35" s="17">
        <f t="shared" si="4"/>
        <v>1.2250000000000001</v>
      </c>
      <c r="R35" s="17">
        <f t="shared" si="4"/>
        <v>0.73208333333333331</v>
      </c>
      <c r="S35" s="17">
        <f>AVERAGE(S9:S32)</f>
        <v>1.4312499999999997</v>
      </c>
      <c r="T35" s="17">
        <f t="shared" si="4"/>
        <v>0.69291666666666663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107</v>
      </c>
      <c r="C36" s="17">
        <f>LARGE(C9:C32,1)</f>
        <v>29.722222222222221</v>
      </c>
      <c r="D36" s="18"/>
      <c r="E36" s="18"/>
      <c r="F36" s="18"/>
      <c r="G36" s="17">
        <f>LARGE(G9:G32,1)</f>
        <v>7.29</v>
      </c>
      <c r="H36" s="17">
        <f t="shared" ref="H36:T36" si="5">LARGE(H9:H32,1)</f>
        <v>6.9</v>
      </c>
      <c r="I36" s="17">
        <f t="shared" si="5"/>
        <v>7.34</v>
      </c>
      <c r="J36" s="17">
        <f t="shared" si="5"/>
        <v>25</v>
      </c>
      <c r="K36" s="17">
        <f t="shared" si="5"/>
        <v>15</v>
      </c>
      <c r="L36" s="17">
        <f t="shared" si="5"/>
        <v>2.5</v>
      </c>
      <c r="M36" s="17">
        <f t="shared" si="5"/>
        <v>3.73</v>
      </c>
      <c r="N36" s="17">
        <f t="shared" si="5"/>
        <v>1.71</v>
      </c>
      <c r="O36" s="17">
        <f t="shared" si="5"/>
        <v>1.04</v>
      </c>
      <c r="P36" s="17">
        <f t="shared" si="5"/>
        <v>0.5</v>
      </c>
      <c r="Q36" s="17">
        <f t="shared" si="5"/>
        <v>1.47</v>
      </c>
      <c r="R36" s="17">
        <f t="shared" si="5"/>
        <v>0.89</v>
      </c>
      <c r="S36" s="17">
        <f t="shared" si="5"/>
        <v>1.7</v>
      </c>
      <c r="T36" s="17">
        <f t="shared" si="5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70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44" priority="9" stopIfTrue="1" operator="greaterThan">
      <formula>9</formula>
    </cfRule>
    <cfRule type="cellIs" dxfId="43" priority="10" stopIfTrue="1" operator="lessThan">
      <formula>6</formula>
    </cfRule>
  </conditionalFormatting>
  <conditionalFormatting sqref="L9:L32">
    <cfRule type="cellIs" dxfId="42" priority="1" stopIfTrue="1" operator="greaterThan">
      <formula>5</formula>
    </cfRule>
  </conditionalFormatting>
  <conditionalFormatting sqref="P9:P32">
    <cfRule type="cellIs" dxfId="41" priority="6" stopIfTrue="1" operator="greaterThan">
      <formula>0.5</formula>
    </cfRule>
  </conditionalFormatting>
  <conditionalFormatting sqref="R9">
    <cfRule type="cellIs" dxfId="40" priority="8" stopIfTrue="1" operator="greaterThan">
      <formula>2.5</formula>
    </cfRule>
  </conditionalFormatting>
  <conditionalFormatting sqref="R9:R10">
    <cfRule type="cellIs" dxfId="39" priority="7" stopIfTrue="1" operator="lessThan">
      <formula>0.5</formula>
    </cfRule>
  </conditionalFormatting>
  <conditionalFormatting sqref="R15:R32">
    <cfRule type="cellIs" dxfId="38" priority="43" stopIfTrue="1" operator="lessThan">
      <formula>0.5</formula>
    </cfRule>
    <cfRule type="cellIs" dxfId="37" priority="44" stopIfTrue="1" operator="greaterThan">
      <formula>2.5</formula>
    </cfRule>
  </conditionalFormatting>
  <conditionalFormatting sqref="R10:S10">
    <cfRule type="cellIs" dxfId="36" priority="28" stopIfTrue="1" operator="greaterThan">
      <formula>2.5</formula>
    </cfRule>
  </conditionalFormatting>
  <conditionalFormatting sqref="S9">
    <cfRule type="cellIs" dxfId="35" priority="12" stopIfTrue="1" operator="greaterThan">
      <formula>2.5</formula>
    </cfRule>
  </conditionalFormatting>
  <conditionalFormatting sqref="S9:S32">
    <cfRule type="cellIs" dxfId="34" priority="11" stopIfTrue="1" operator="lessThan">
      <formula>0.5</formula>
    </cfRule>
  </conditionalFormatting>
  <conditionalFormatting sqref="S11:S32">
    <cfRule type="cellIs" dxfId="33" priority="46" stopIfTrue="1" operator="greaterThan">
      <formula>2.5</formula>
    </cfRule>
  </conditionalFormatting>
  <conditionalFormatting sqref="T9:T16">
    <cfRule type="cellIs" dxfId="32" priority="13" stopIfTrue="1" operator="lessThan">
      <formula>0.6</formula>
    </cfRule>
    <cfRule type="cellIs" dxfId="31" priority="14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B41"/>
  <sheetViews>
    <sheetView showGridLines="0" zoomScaleNormal="100" workbookViewId="0">
      <selection activeCell="P8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24" t="s">
        <v>46</v>
      </c>
      <c r="Q4" s="124"/>
      <c r="R4" s="124"/>
      <c r="S4" s="124"/>
      <c r="T4" s="120" t="s">
        <v>42</v>
      </c>
      <c r="U4" s="121"/>
      <c r="V4" s="121"/>
      <c r="W4" s="122"/>
      <c r="X4" s="105" t="s">
        <v>7</v>
      </c>
      <c r="Y4" s="105"/>
      <c r="Z4" s="106">
        <v>45533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66</v>
      </c>
      <c r="C9" s="70">
        <f t="shared" ref="C9" si="0">B9/3.6</f>
        <v>18.333333333333332</v>
      </c>
      <c r="D9" s="75">
        <v>2.4700000000000002</v>
      </c>
      <c r="E9" s="75">
        <v>4.57</v>
      </c>
      <c r="F9" s="75">
        <v>1.57</v>
      </c>
      <c r="G9" s="6">
        <v>6.5</v>
      </c>
      <c r="H9" s="6">
        <v>6.47</v>
      </c>
      <c r="I9" s="6">
        <v>7.22</v>
      </c>
      <c r="J9" s="5">
        <v>25</v>
      </c>
      <c r="K9" s="5">
        <v>10</v>
      </c>
      <c r="L9" s="7">
        <v>2.5</v>
      </c>
      <c r="M9" s="6">
        <v>3.5</v>
      </c>
      <c r="N9" s="6">
        <v>1.25</v>
      </c>
      <c r="O9" s="6">
        <v>0.35</v>
      </c>
      <c r="P9" s="6">
        <v>0.44</v>
      </c>
      <c r="Q9" s="6">
        <v>1.01</v>
      </c>
      <c r="R9" s="6">
        <v>0.7</v>
      </c>
      <c r="S9" s="6">
        <v>1.55</v>
      </c>
      <c r="T9" s="29">
        <v>0.66</v>
      </c>
      <c r="U9" s="30">
        <v>0.216</v>
      </c>
      <c r="V9" s="5">
        <v>36</v>
      </c>
      <c r="W9" s="5">
        <v>1020</v>
      </c>
      <c r="X9" s="5">
        <v>5</v>
      </c>
      <c r="Y9" s="5">
        <v>2</v>
      </c>
      <c r="Z9" s="6">
        <v>15.25</v>
      </c>
      <c r="AA9" s="7">
        <v>129</v>
      </c>
      <c r="AB9" s="8">
        <f t="shared" ref="AB9" si="1">Z9*C9*60/AA9</f>
        <v>130.03875968992247</v>
      </c>
    </row>
    <row r="10" spans="1:28" x14ac:dyDescent="0.25">
      <c r="A10" s="9">
        <v>2</v>
      </c>
      <c r="B10" s="5">
        <v>66</v>
      </c>
      <c r="C10" s="70">
        <f t="shared" ref="C10:C32" si="2">B10/3.6</f>
        <v>18.333333333333332</v>
      </c>
      <c r="D10" s="75">
        <v>1.71</v>
      </c>
      <c r="E10" s="75">
        <v>7.8</v>
      </c>
      <c r="F10" s="75">
        <v>1.76</v>
      </c>
      <c r="G10" s="6">
        <v>6.67</v>
      </c>
      <c r="H10" s="6">
        <v>6.46</v>
      </c>
      <c r="I10" s="6">
        <v>7.2</v>
      </c>
      <c r="J10" s="5">
        <v>25</v>
      </c>
      <c r="K10" s="5">
        <v>10</v>
      </c>
      <c r="L10" s="7">
        <v>2.5</v>
      </c>
      <c r="M10" s="6">
        <v>3.26</v>
      </c>
      <c r="N10" s="6">
        <v>1.03</v>
      </c>
      <c r="O10" s="6">
        <v>0.35</v>
      </c>
      <c r="P10" s="6">
        <v>0.42</v>
      </c>
      <c r="Q10" s="6">
        <v>1.2</v>
      </c>
      <c r="R10" s="6">
        <v>0.73</v>
      </c>
      <c r="S10" s="6">
        <v>1.54</v>
      </c>
      <c r="T10" s="29">
        <v>0.77</v>
      </c>
      <c r="U10" s="30">
        <v>0.216</v>
      </c>
      <c r="V10" s="5">
        <v>36</v>
      </c>
      <c r="W10" s="5">
        <v>1020</v>
      </c>
      <c r="X10" s="5">
        <v>5</v>
      </c>
      <c r="Y10" s="5">
        <v>2</v>
      </c>
      <c r="Z10" s="6">
        <v>15.25</v>
      </c>
      <c r="AA10" s="7">
        <v>129</v>
      </c>
      <c r="AB10" s="8">
        <f t="shared" ref="AB10:AB32" si="3">Z10*C10*60/AA10</f>
        <v>130.03875968992247</v>
      </c>
    </row>
    <row r="11" spans="1:28" x14ac:dyDescent="0.25">
      <c r="A11" s="9">
        <v>3</v>
      </c>
      <c r="B11" s="5">
        <v>66</v>
      </c>
      <c r="C11" s="70">
        <f t="shared" si="2"/>
        <v>18.333333333333332</v>
      </c>
      <c r="D11" s="75">
        <v>1.92</v>
      </c>
      <c r="E11" s="75">
        <v>8.39</v>
      </c>
      <c r="F11" s="75">
        <v>1.59</v>
      </c>
      <c r="G11" s="6">
        <v>6.65</v>
      </c>
      <c r="H11" s="6">
        <v>6.48</v>
      </c>
      <c r="I11" s="6">
        <v>7.25</v>
      </c>
      <c r="J11" s="5">
        <v>25</v>
      </c>
      <c r="K11" s="5">
        <v>10</v>
      </c>
      <c r="L11" s="7">
        <v>2.5</v>
      </c>
      <c r="M11" s="6">
        <v>3.32</v>
      </c>
      <c r="N11" s="6">
        <v>1.05</v>
      </c>
      <c r="O11" s="6">
        <v>0.36</v>
      </c>
      <c r="P11" s="6">
        <v>0.43</v>
      </c>
      <c r="Q11" s="6">
        <v>1.1499999999999999</v>
      </c>
      <c r="R11" s="6">
        <v>0.78</v>
      </c>
      <c r="S11" s="6">
        <v>1.45</v>
      </c>
      <c r="T11" s="29">
        <v>0.75</v>
      </c>
      <c r="U11" s="30">
        <v>0.216</v>
      </c>
      <c r="V11" s="5">
        <v>36</v>
      </c>
      <c r="W11" s="5">
        <v>1020</v>
      </c>
      <c r="X11" s="5">
        <v>4</v>
      </c>
      <c r="Y11" s="5">
        <v>2</v>
      </c>
      <c r="Z11" s="6">
        <v>15.25</v>
      </c>
      <c r="AA11" s="7">
        <v>129</v>
      </c>
      <c r="AB11" s="8">
        <f t="shared" si="3"/>
        <v>130.03875968992247</v>
      </c>
    </row>
    <row r="12" spans="1:28" x14ac:dyDescent="0.25">
      <c r="A12" s="9">
        <v>4</v>
      </c>
      <c r="B12" s="5">
        <v>66</v>
      </c>
      <c r="C12" s="70">
        <f t="shared" si="2"/>
        <v>18.333333333333332</v>
      </c>
      <c r="D12" s="75">
        <v>2.08</v>
      </c>
      <c r="E12" s="75">
        <v>7.11</v>
      </c>
      <c r="F12" s="75">
        <v>1.1499999999999999</v>
      </c>
      <c r="G12" s="6">
        <v>6.64</v>
      </c>
      <c r="H12" s="6">
        <v>6.47</v>
      </c>
      <c r="I12" s="6">
        <v>7.2</v>
      </c>
      <c r="J12" s="5">
        <v>25</v>
      </c>
      <c r="K12" s="5">
        <v>10</v>
      </c>
      <c r="L12" s="7">
        <v>2.5</v>
      </c>
      <c r="M12" s="6">
        <v>3.25</v>
      </c>
      <c r="N12" s="6">
        <v>1.01</v>
      </c>
      <c r="O12" s="6">
        <v>0.35</v>
      </c>
      <c r="P12" s="6">
        <v>0.46</v>
      </c>
      <c r="Q12" s="6">
        <v>1.05</v>
      </c>
      <c r="R12" s="6">
        <v>0.72</v>
      </c>
      <c r="S12" s="6">
        <v>1.55</v>
      </c>
      <c r="T12" s="29">
        <v>0.76</v>
      </c>
      <c r="U12" s="30">
        <v>0.216</v>
      </c>
      <c r="V12" s="5">
        <v>36</v>
      </c>
      <c r="W12" s="5">
        <v>1020</v>
      </c>
      <c r="X12" s="5">
        <v>4</v>
      </c>
      <c r="Y12" s="5">
        <v>2</v>
      </c>
      <c r="Z12" s="6">
        <v>15.25</v>
      </c>
      <c r="AA12" s="7">
        <v>129</v>
      </c>
      <c r="AB12" s="8">
        <f t="shared" si="3"/>
        <v>130.03875968992247</v>
      </c>
    </row>
    <row r="13" spans="1:28" x14ac:dyDescent="0.25">
      <c r="A13" s="9">
        <v>5</v>
      </c>
      <c r="B13" s="5">
        <v>66</v>
      </c>
      <c r="C13" s="70">
        <f t="shared" si="2"/>
        <v>18.333333333333332</v>
      </c>
      <c r="D13" s="75">
        <v>2.34</v>
      </c>
      <c r="E13" s="75">
        <v>6.63</v>
      </c>
      <c r="F13" s="75">
        <v>1.28</v>
      </c>
      <c r="G13" s="6">
        <v>6.68</v>
      </c>
      <c r="H13" s="6">
        <v>6.45</v>
      </c>
      <c r="I13" s="6">
        <v>7.16</v>
      </c>
      <c r="J13" s="5">
        <v>25</v>
      </c>
      <c r="K13" s="5">
        <v>10</v>
      </c>
      <c r="L13" s="7">
        <v>2.5</v>
      </c>
      <c r="M13" s="6">
        <v>3.35</v>
      </c>
      <c r="N13" s="6">
        <v>0.96</v>
      </c>
      <c r="O13" s="6">
        <v>0.34</v>
      </c>
      <c r="P13" s="6">
        <v>0.42</v>
      </c>
      <c r="Q13" s="6">
        <v>0.95</v>
      </c>
      <c r="R13" s="6">
        <v>0.69</v>
      </c>
      <c r="S13" s="6">
        <v>1.65</v>
      </c>
      <c r="T13" s="29">
        <v>0.77</v>
      </c>
      <c r="U13" s="30">
        <v>0.216</v>
      </c>
      <c r="V13" s="5">
        <v>36</v>
      </c>
      <c r="W13" s="5">
        <v>1020</v>
      </c>
      <c r="X13" s="5">
        <v>4</v>
      </c>
      <c r="Y13" s="5">
        <v>2</v>
      </c>
      <c r="Z13" s="6">
        <v>15.25</v>
      </c>
      <c r="AA13" s="7">
        <v>129</v>
      </c>
      <c r="AB13" s="8">
        <f t="shared" si="3"/>
        <v>130.03875968992247</v>
      </c>
    </row>
    <row r="14" spans="1:28" x14ac:dyDescent="0.25">
      <c r="A14" s="9">
        <v>6</v>
      </c>
      <c r="B14" s="5">
        <v>66</v>
      </c>
      <c r="C14" s="70">
        <f t="shared" si="2"/>
        <v>18.333333333333332</v>
      </c>
      <c r="D14" s="72">
        <v>2.4300000000000002</v>
      </c>
      <c r="E14" s="73">
        <v>6.42</v>
      </c>
      <c r="F14" s="74">
        <v>1.46</v>
      </c>
      <c r="G14" s="6">
        <v>6.65</v>
      </c>
      <c r="H14" s="6">
        <v>6.43</v>
      </c>
      <c r="I14" s="6">
        <v>7.13</v>
      </c>
      <c r="J14" s="5">
        <v>25</v>
      </c>
      <c r="K14" s="5">
        <v>10</v>
      </c>
      <c r="L14" s="7">
        <v>2.5</v>
      </c>
      <c r="M14" s="6">
        <v>3.23</v>
      </c>
      <c r="N14" s="6">
        <v>0.89</v>
      </c>
      <c r="O14" s="6">
        <v>0.32</v>
      </c>
      <c r="P14" s="6">
        <v>0.43</v>
      </c>
      <c r="Q14" s="6">
        <v>0.87</v>
      </c>
      <c r="R14" s="6">
        <v>0.63</v>
      </c>
      <c r="S14" s="6">
        <v>1.75</v>
      </c>
      <c r="T14" s="29">
        <v>0.79</v>
      </c>
      <c r="U14" s="30">
        <v>0.216</v>
      </c>
      <c r="V14" s="5">
        <v>36</v>
      </c>
      <c r="W14" s="5">
        <v>1020</v>
      </c>
      <c r="X14" s="5">
        <v>4</v>
      </c>
      <c r="Y14" s="5">
        <v>2</v>
      </c>
      <c r="Z14" s="6">
        <v>15.25</v>
      </c>
      <c r="AA14" s="7">
        <v>129</v>
      </c>
      <c r="AB14" s="8">
        <f t="shared" si="3"/>
        <v>130.03875968992247</v>
      </c>
    </row>
    <row r="15" spans="1:28" x14ac:dyDescent="0.25">
      <c r="A15" s="9">
        <v>7</v>
      </c>
      <c r="B15" s="5">
        <v>96</v>
      </c>
      <c r="C15" s="70">
        <f t="shared" si="2"/>
        <v>26.666666666666664</v>
      </c>
      <c r="D15" s="19">
        <v>2.6</v>
      </c>
      <c r="E15" s="22">
        <v>6.79</v>
      </c>
      <c r="F15" s="20">
        <v>1.39</v>
      </c>
      <c r="G15" s="6">
        <v>6.63</v>
      </c>
      <c r="H15" s="6">
        <v>6.42</v>
      </c>
      <c r="I15" s="6">
        <v>7.16</v>
      </c>
      <c r="J15" s="37">
        <v>25</v>
      </c>
      <c r="K15" s="37">
        <v>10</v>
      </c>
      <c r="L15" s="38">
        <v>2.5</v>
      </c>
      <c r="M15" s="6">
        <v>3.94</v>
      </c>
      <c r="N15" s="6">
        <v>0.87</v>
      </c>
      <c r="O15" s="6">
        <v>0.33</v>
      </c>
      <c r="P15" s="6">
        <v>0.44</v>
      </c>
      <c r="Q15" s="6">
        <v>0.89</v>
      </c>
      <c r="R15" s="6">
        <v>0.65</v>
      </c>
      <c r="S15" s="6">
        <v>1.7</v>
      </c>
      <c r="T15" s="29">
        <v>0.78</v>
      </c>
      <c r="U15" s="30">
        <v>0.216</v>
      </c>
      <c r="V15" s="5">
        <v>36</v>
      </c>
      <c r="W15" s="5">
        <v>1020</v>
      </c>
      <c r="X15" s="5">
        <v>5</v>
      </c>
      <c r="Y15" s="5">
        <v>2</v>
      </c>
      <c r="Z15" s="6">
        <v>15.65</v>
      </c>
      <c r="AA15" s="7">
        <v>129</v>
      </c>
      <c r="AB15" s="8">
        <f t="shared" si="3"/>
        <v>194.10852713178295</v>
      </c>
    </row>
    <row r="16" spans="1:28" x14ac:dyDescent="0.25">
      <c r="A16" s="9">
        <v>8</v>
      </c>
      <c r="B16" s="5">
        <v>96</v>
      </c>
      <c r="C16" s="70">
        <f t="shared" si="2"/>
        <v>26.666666666666664</v>
      </c>
      <c r="D16" s="19">
        <v>2.48</v>
      </c>
      <c r="E16" s="22">
        <v>7.98</v>
      </c>
      <c r="F16" s="20">
        <v>1.47</v>
      </c>
      <c r="G16" s="6">
        <v>6.64</v>
      </c>
      <c r="H16" s="6">
        <v>6.4</v>
      </c>
      <c r="I16" s="6">
        <v>7.22</v>
      </c>
      <c r="J16" s="37">
        <v>25</v>
      </c>
      <c r="K16" s="37">
        <v>10</v>
      </c>
      <c r="L16" s="38">
        <v>2.5</v>
      </c>
      <c r="M16" s="6">
        <v>3.36</v>
      </c>
      <c r="N16" s="6">
        <v>0.88</v>
      </c>
      <c r="O16" s="6">
        <v>0.34</v>
      </c>
      <c r="P16" s="6">
        <v>0.42</v>
      </c>
      <c r="Q16" s="6">
        <v>1.02</v>
      </c>
      <c r="R16" s="6">
        <v>0.61</v>
      </c>
      <c r="S16" s="6">
        <v>1.64</v>
      </c>
      <c r="T16" s="29">
        <v>0.75</v>
      </c>
      <c r="U16" s="30">
        <v>0.216</v>
      </c>
      <c r="V16" s="5">
        <v>36</v>
      </c>
      <c r="W16" s="5">
        <v>1020</v>
      </c>
      <c r="X16" s="5">
        <v>5</v>
      </c>
      <c r="Y16" s="5">
        <v>2</v>
      </c>
      <c r="Z16" s="6">
        <v>15.65</v>
      </c>
      <c r="AA16" s="7">
        <v>129</v>
      </c>
      <c r="AB16" s="8">
        <f t="shared" si="3"/>
        <v>194.10852713178295</v>
      </c>
    </row>
    <row r="17" spans="1:28" x14ac:dyDescent="0.25">
      <c r="A17" s="9">
        <v>9</v>
      </c>
      <c r="B17" s="5">
        <v>114</v>
      </c>
      <c r="C17" s="70">
        <f t="shared" si="2"/>
        <v>31.666666666666664</v>
      </c>
      <c r="D17" s="19">
        <v>2.87</v>
      </c>
      <c r="E17" s="22">
        <v>6.59</v>
      </c>
      <c r="F17" s="20">
        <v>1.41</v>
      </c>
      <c r="G17" s="6">
        <v>6.65</v>
      </c>
      <c r="H17" s="6">
        <v>6.42</v>
      </c>
      <c r="I17" s="6">
        <v>7.28</v>
      </c>
      <c r="J17" s="37">
        <v>25</v>
      </c>
      <c r="K17" s="37">
        <v>10</v>
      </c>
      <c r="L17" s="38">
        <v>2.5</v>
      </c>
      <c r="M17" s="6">
        <v>3.12</v>
      </c>
      <c r="N17" s="6">
        <v>0.87</v>
      </c>
      <c r="O17" s="6">
        <v>0.34</v>
      </c>
      <c r="P17" s="6">
        <v>0.42</v>
      </c>
      <c r="Q17" s="6">
        <v>1.06</v>
      </c>
      <c r="R17" s="6">
        <v>0.59</v>
      </c>
      <c r="S17" s="6">
        <v>1.6</v>
      </c>
      <c r="T17" s="29">
        <v>0.73</v>
      </c>
      <c r="U17" s="30">
        <v>0.216</v>
      </c>
      <c r="V17" s="5">
        <v>36</v>
      </c>
      <c r="W17" s="5">
        <v>1020</v>
      </c>
      <c r="X17" s="5">
        <v>7</v>
      </c>
      <c r="Y17" s="5">
        <v>4</v>
      </c>
      <c r="Z17" s="6">
        <v>12.9</v>
      </c>
      <c r="AA17" s="7">
        <v>129</v>
      </c>
      <c r="AB17" s="8">
        <f t="shared" si="3"/>
        <v>190</v>
      </c>
    </row>
    <row r="18" spans="1:28" x14ac:dyDescent="0.25">
      <c r="A18" s="9">
        <v>10</v>
      </c>
      <c r="B18" s="5">
        <v>114</v>
      </c>
      <c r="C18" s="70">
        <f t="shared" si="2"/>
        <v>31.666666666666664</v>
      </c>
      <c r="D18" s="19">
        <v>2.76</v>
      </c>
      <c r="E18" s="22">
        <v>6.82</v>
      </c>
      <c r="F18" s="20">
        <v>1.56</v>
      </c>
      <c r="G18" s="6">
        <v>6.62</v>
      </c>
      <c r="H18" s="6">
        <v>6.45</v>
      </c>
      <c r="I18" s="6">
        <v>7.28</v>
      </c>
      <c r="J18" s="37">
        <v>25</v>
      </c>
      <c r="K18" s="37">
        <v>10</v>
      </c>
      <c r="L18" s="38">
        <v>2.5</v>
      </c>
      <c r="M18" s="6">
        <v>3.75</v>
      </c>
      <c r="N18" s="6">
        <v>0.84</v>
      </c>
      <c r="O18" s="6">
        <v>0.35</v>
      </c>
      <c r="P18" s="6">
        <v>0.41</v>
      </c>
      <c r="Q18" s="6">
        <v>1.08</v>
      </c>
      <c r="R18" s="6">
        <v>0.61</v>
      </c>
      <c r="S18" s="6">
        <v>1.52</v>
      </c>
      <c r="T18" s="29">
        <v>0.71</v>
      </c>
      <c r="U18" s="30">
        <v>0.216</v>
      </c>
      <c r="V18" s="5">
        <v>36</v>
      </c>
      <c r="W18" s="5">
        <v>1020</v>
      </c>
      <c r="X18" s="5">
        <v>7</v>
      </c>
      <c r="Y18" s="5">
        <v>4</v>
      </c>
      <c r="Z18" s="6">
        <v>12.9</v>
      </c>
      <c r="AA18" s="7">
        <v>129</v>
      </c>
      <c r="AB18" s="8">
        <f t="shared" si="3"/>
        <v>190</v>
      </c>
    </row>
    <row r="19" spans="1:28" x14ac:dyDescent="0.25">
      <c r="A19" s="9">
        <v>11</v>
      </c>
      <c r="B19" s="5">
        <v>114</v>
      </c>
      <c r="C19" s="70">
        <f t="shared" si="2"/>
        <v>31.666666666666664</v>
      </c>
      <c r="D19" s="19">
        <v>2.84</v>
      </c>
      <c r="E19" s="22">
        <v>7.05</v>
      </c>
      <c r="F19" s="20">
        <v>1.49</v>
      </c>
      <c r="G19" s="6">
        <v>6.6</v>
      </c>
      <c r="H19" s="6">
        <v>6.43</v>
      </c>
      <c r="I19" s="6">
        <v>7.26</v>
      </c>
      <c r="J19" s="37">
        <v>25</v>
      </c>
      <c r="K19" s="37">
        <v>10</v>
      </c>
      <c r="L19" s="38">
        <v>2.5</v>
      </c>
      <c r="M19" s="6">
        <v>3.27</v>
      </c>
      <c r="N19" s="6">
        <v>0.82</v>
      </c>
      <c r="O19" s="6">
        <v>0.33</v>
      </c>
      <c r="P19" s="6">
        <v>0.39</v>
      </c>
      <c r="Q19" s="6">
        <v>1.1200000000000001</v>
      </c>
      <c r="R19" s="6">
        <v>0.57999999999999996</v>
      </c>
      <c r="S19" s="6">
        <v>1.51</v>
      </c>
      <c r="T19" s="29">
        <v>0.73</v>
      </c>
      <c r="U19" s="30">
        <v>0.216</v>
      </c>
      <c r="V19" s="5">
        <v>36</v>
      </c>
      <c r="W19" s="5">
        <v>1020</v>
      </c>
      <c r="X19" s="5">
        <v>7</v>
      </c>
      <c r="Y19" s="5">
        <v>4</v>
      </c>
      <c r="Z19" s="6">
        <v>12.9</v>
      </c>
      <c r="AA19" s="7">
        <v>129</v>
      </c>
      <c r="AB19" s="8">
        <f t="shared" si="3"/>
        <v>190</v>
      </c>
    </row>
    <row r="20" spans="1:28" x14ac:dyDescent="0.25">
      <c r="A20" s="9">
        <v>12</v>
      </c>
      <c r="B20" s="5">
        <v>114</v>
      </c>
      <c r="C20" s="70">
        <f t="shared" si="2"/>
        <v>31.666666666666664</v>
      </c>
      <c r="D20" s="19">
        <v>2.89</v>
      </c>
      <c r="E20" s="22">
        <v>6.41</v>
      </c>
      <c r="F20" s="20">
        <v>1.36</v>
      </c>
      <c r="G20" s="6">
        <v>6.59</v>
      </c>
      <c r="H20" s="6">
        <v>6.4</v>
      </c>
      <c r="I20" s="6">
        <v>7.23</v>
      </c>
      <c r="J20" s="37">
        <v>25</v>
      </c>
      <c r="K20" s="37">
        <v>10</v>
      </c>
      <c r="L20" s="38">
        <v>2.5</v>
      </c>
      <c r="M20" s="6">
        <v>3.12</v>
      </c>
      <c r="N20" s="6">
        <v>0.8</v>
      </c>
      <c r="O20" s="6">
        <v>0.3</v>
      </c>
      <c r="P20" s="6">
        <v>0.4</v>
      </c>
      <c r="Q20" s="6">
        <v>1.1299999999999999</v>
      </c>
      <c r="R20" s="6">
        <v>0.6</v>
      </c>
      <c r="S20" s="6">
        <v>1.53</v>
      </c>
      <c r="T20" s="29">
        <v>0.75</v>
      </c>
      <c r="U20" s="30">
        <v>0.216</v>
      </c>
      <c r="V20" s="5">
        <v>36</v>
      </c>
      <c r="W20" s="5">
        <v>1020</v>
      </c>
      <c r="X20" s="5">
        <v>7</v>
      </c>
      <c r="Y20" s="5">
        <v>4</v>
      </c>
      <c r="Z20" s="6">
        <v>12.9</v>
      </c>
      <c r="AA20" s="7">
        <v>129</v>
      </c>
      <c r="AB20" s="8">
        <f t="shared" si="3"/>
        <v>190</v>
      </c>
    </row>
    <row r="21" spans="1:28" x14ac:dyDescent="0.25">
      <c r="A21" s="9">
        <v>13</v>
      </c>
      <c r="B21" s="5">
        <v>114</v>
      </c>
      <c r="C21" s="70">
        <f t="shared" si="2"/>
        <v>31.666666666666664</v>
      </c>
      <c r="D21" s="19">
        <v>2.72</v>
      </c>
      <c r="E21" s="22">
        <v>6.89</v>
      </c>
      <c r="F21" s="20">
        <v>1.46</v>
      </c>
      <c r="G21" s="6">
        <v>6.62</v>
      </c>
      <c r="H21" s="6">
        <v>6.38</v>
      </c>
      <c r="I21" s="6">
        <v>7.22</v>
      </c>
      <c r="J21" s="37">
        <v>25</v>
      </c>
      <c r="K21" s="37">
        <v>10</v>
      </c>
      <c r="L21" s="38">
        <v>2.5</v>
      </c>
      <c r="M21" s="6">
        <v>3.45</v>
      </c>
      <c r="N21" s="6">
        <v>0.83</v>
      </c>
      <c r="O21" s="6">
        <v>0.32</v>
      </c>
      <c r="P21" s="6">
        <v>0.38</v>
      </c>
      <c r="Q21" s="6">
        <v>1.1399999999999999</v>
      </c>
      <c r="R21" s="6">
        <v>0.56999999999999995</v>
      </c>
      <c r="S21" s="6">
        <v>1.52</v>
      </c>
      <c r="T21" s="29">
        <v>0.77</v>
      </c>
      <c r="U21" s="30">
        <v>0.216</v>
      </c>
      <c r="V21" s="5">
        <v>36</v>
      </c>
      <c r="W21" s="5">
        <v>1020</v>
      </c>
      <c r="X21" s="5">
        <v>7</v>
      </c>
      <c r="Y21" s="5">
        <v>4</v>
      </c>
      <c r="Z21" s="6">
        <v>12.9</v>
      </c>
      <c r="AA21" s="7">
        <v>129</v>
      </c>
      <c r="AB21" s="8">
        <v>190</v>
      </c>
    </row>
    <row r="22" spans="1:28" x14ac:dyDescent="0.25">
      <c r="A22" s="9">
        <v>14</v>
      </c>
      <c r="B22" s="5">
        <v>114</v>
      </c>
      <c r="C22" s="70">
        <f t="shared" si="2"/>
        <v>31.666666666666664</v>
      </c>
      <c r="D22" s="19">
        <v>3.03</v>
      </c>
      <c r="E22" s="22">
        <v>6.12</v>
      </c>
      <c r="F22" s="20">
        <v>1.17</v>
      </c>
      <c r="G22" s="6">
        <v>6.6</v>
      </c>
      <c r="H22" s="6">
        <v>6.43</v>
      </c>
      <c r="I22" s="6">
        <v>7.21</v>
      </c>
      <c r="J22" s="37">
        <v>25</v>
      </c>
      <c r="K22" s="37">
        <v>10</v>
      </c>
      <c r="L22" s="38">
        <v>2.5</v>
      </c>
      <c r="M22" s="6">
        <v>3.41</v>
      </c>
      <c r="N22" s="6">
        <v>0.79</v>
      </c>
      <c r="O22" s="6">
        <v>0.34</v>
      </c>
      <c r="P22" s="6">
        <v>0.36</v>
      </c>
      <c r="Q22" s="6">
        <v>1.1599999999999999</v>
      </c>
      <c r="R22" s="6">
        <v>0.55000000000000004</v>
      </c>
      <c r="S22" s="6">
        <v>1.55</v>
      </c>
      <c r="T22" s="29">
        <v>0.75</v>
      </c>
      <c r="U22" s="30">
        <v>0.216</v>
      </c>
      <c r="V22" s="5">
        <v>36</v>
      </c>
      <c r="W22" s="5">
        <v>1020</v>
      </c>
      <c r="X22" s="5">
        <v>7</v>
      </c>
      <c r="Y22" s="5">
        <v>4</v>
      </c>
      <c r="Z22" s="6">
        <v>12.9</v>
      </c>
      <c r="AA22" s="7">
        <v>129</v>
      </c>
      <c r="AB22" s="8">
        <v>190</v>
      </c>
    </row>
    <row r="23" spans="1:28" x14ac:dyDescent="0.25">
      <c r="A23" s="9">
        <v>15</v>
      </c>
      <c r="B23" s="5">
        <v>114</v>
      </c>
      <c r="C23" s="70">
        <f t="shared" si="2"/>
        <v>31.666666666666664</v>
      </c>
      <c r="D23" s="19">
        <v>2.82</v>
      </c>
      <c r="E23" s="22">
        <v>6.43</v>
      </c>
      <c r="F23" s="20">
        <v>1.34</v>
      </c>
      <c r="G23" s="6">
        <v>6.63</v>
      </c>
      <c r="H23" s="6">
        <v>6.4</v>
      </c>
      <c r="I23" s="6">
        <v>7.22</v>
      </c>
      <c r="J23" s="37">
        <v>25</v>
      </c>
      <c r="K23" s="37">
        <v>10</v>
      </c>
      <c r="L23" s="38">
        <v>2.5</v>
      </c>
      <c r="M23" s="6">
        <v>3.54</v>
      </c>
      <c r="N23" s="6">
        <v>0.75</v>
      </c>
      <c r="O23" s="6">
        <v>0.3</v>
      </c>
      <c r="P23" s="6">
        <v>0.39</v>
      </c>
      <c r="Q23" s="6">
        <v>1.0900000000000001</v>
      </c>
      <c r="R23" s="6">
        <v>0.52</v>
      </c>
      <c r="S23" s="6">
        <v>1.57</v>
      </c>
      <c r="T23" s="29">
        <v>0.76</v>
      </c>
      <c r="U23" s="30">
        <v>0.216</v>
      </c>
      <c r="V23" s="5">
        <v>36</v>
      </c>
      <c r="W23" s="5">
        <v>1020</v>
      </c>
      <c r="X23" s="5">
        <v>7</v>
      </c>
      <c r="Y23" s="5">
        <v>4</v>
      </c>
      <c r="Z23" s="6">
        <v>12.9</v>
      </c>
      <c r="AA23" s="7">
        <v>129</v>
      </c>
      <c r="AB23" s="8">
        <v>190</v>
      </c>
    </row>
    <row r="24" spans="1:28" x14ac:dyDescent="0.25">
      <c r="A24" s="9">
        <v>16</v>
      </c>
      <c r="B24" s="5">
        <v>114</v>
      </c>
      <c r="C24" s="70">
        <f t="shared" si="2"/>
        <v>31.666666666666664</v>
      </c>
      <c r="D24" s="19">
        <v>2.52</v>
      </c>
      <c r="E24" s="34">
        <v>6.54</v>
      </c>
      <c r="F24" s="20">
        <v>1.47</v>
      </c>
      <c r="G24" s="6">
        <v>6.62</v>
      </c>
      <c r="H24" s="6">
        <v>6.45</v>
      </c>
      <c r="I24" s="6">
        <v>7.2</v>
      </c>
      <c r="J24" s="37">
        <v>25</v>
      </c>
      <c r="K24" s="37">
        <v>10</v>
      </c>
      <c r="L24" s="38">
        <v>2.5</v>
      </c>
      <c r="M24" s="6">
        <v>2.89</v>
      </c>
      <c r="N24" s="6">
        <v>0.73</v>
      </c>
      <c r="O24" s="6">
        <v>0.35</v>
      </c>
      <c r="P24" s="6">
        <v>0.37</v>
      </c>
      <c r="Q24" s="6">
        <v>1.07</v>
      </c>
      <c r="R24" s="6">
        <v>0.5</v>
      </c>
      <c r="S24" s="6">
        <v>1.6</v>
      </c>
      <c r="T24" s="29">
        <v>0.73</v>
      </c>
      <c r="U24" s="30">
        <v>0.216</v>
      </c>
      <c r="V24" s="5">
        <v>36</v>
      </c>
      <c r="W24" s="5">
        <v>1020</v>
      </c>
      <c r="X24" s="5">
        <v>7</v>
      </c>
      <c r="Y24" s="5">
        <v>4</v>
      </c>
      <c r="Z24" s="6">
        <v>12.9</v>
      </c>
      <c r="AA24" s="7">
        <v>129</v>
      </c>
      <c r="AB24" s="8">
        <f t="shared" si="3"/>
        <v>190</v>
      </c>
    </row>
    <row r="25" spans="1:28" x14ac:dyDescent="0.25">
      <c r="A25" s="9">
        <v>17</v>
      </c>
      <c r="B25" s="5">
        <v>114</v>
      </c>
      <c r="C25" s="70">
        <f t="shared" si="2"/>
        <v>31.666666666666664</v>
      </c>
      <c r="D25" s="19">
        <v>2.4</v>
      </c>
      <c r="E25" s="22">
        <v>6.92</v>
      </c>
      <c r="F25" s="20">
        <v>1.62</v>
      </c>
      <c r="G25" s="6">
        <v>6.68</v>
      </c>
      <c r="H25" s="6">
        <v>6.43</v>
      </c>
      <c r="I25" s="6">
        <v>7.23</v>
      </c>
      <c r="J25" s="37">
        <v>20</v>
      </c>
      <c r="K25" s="37">
        <v>10</v>
      </c>
      <c r="L25" s="38">
        <v>2.5</v>
      </c>
      <c r="M25" s="6">
        <v>2.44</v>
      </c>
      <c r="N25" s="6">
        <v>0.7</v>
      </c>
      <c r="O25" s="6">
        <v>0.37</v>
      </c>
      <c r="P25" s="6">
        <v>0.41</v>
      </c>
      <c r="Q25" s="6">
        <v>1.1200000000000001</v>
      </c>
      <c r="R25" s="6">
        <v>0.55000000000000004</v>
      </c>
      <c r="S25" s="6">
        <v>1.52</v>
      </c>
      <c r="T25" s="29">
        <v>0.68</v>
      </c>
      <c r="U25" s="30">
        <v>0.216</v>
      </c>
      <c r="V25" s="5">
        <v>36</v>
      </c>
      <c r="W25" s="5">
        <v>1020</v>
      </c>
      <c r="X25" s="5">
        <v>7</v>
      </c>
      <c r="Y25" s="5">
        <v>4</v>
      </c>
      <c r="Z25" s="6">
        <v>12.9</v>
      </c>
      <c r="AA25" s="7">
        <v>129</v>
      </c>
      <c r="AB25" s="8">
        <f t="shared" si="3"/>
        <v>190</v>
      </c>
    </row>
    <row r="26" spans="1:28" x14ac:dyDescent="0.25">
      <c r="A26" s="9">
        <v>18</v>
      </c>
      <c r="B26" s="5">
        <v>114</v>
      </c>
      <c r="C26" s="70">
        <f t="shared" si="2"/>
        <v>31.666666666666664</v>
      </c>
      <c r="D26" s="19">
        <v>2.34</v>
      </c>
      <c r="E26" s="22">
        <v>7.99</v>
      </c>
      <c r="F26" s="20">
        <v>1.57</v>
      </c>
      <c r="G26" s="6">
        <v>6.72</v>
      </c>
      <c r="H26" s="6">
        <v>6.39</v>
      </c>
      <c r="I26" s="6">
        <v>7.23</v>
      </c>
      <c r="J26" s="37">
        <v>20</v>
      </c>
      <c r="K26" s="37">
        <v>10</v>
      </c>
      <c r="L26" s="38">
        <v>2.5</v>
      </c>
      <c r="M26" s="6">
        <v>2.57</v>
      </c>
      <c r="N26" s="6">
        <v>0.72</v>
      </c>
      <c r="O26" s="6">
        <v>0.36</v>
      </c>
      <c r="P26" s="6">
        <v>0.46</v>
      </c>
      <c r="Q26" s="6">
        <v>1.1499999999999999</v>
      </c>
      <c r="R26" s="6">
        <v>0.68</v>
      </c>
      <c r="S26" s="6">
        <v>1.38</v>
      </c>
      <c r="T26" s="29">
        <v>0.72</v>
      </c>
      <c r="U26" s="30">
        <v>0.216</v>
      </c>
      <c r="V26" s="5">
        <v>36</v>
      </c>
      <c r="W26" s="5">
        <v>1020</v>
      </c>
      <c r="X26" s="5">
        <v>7</v>
      </c>
      <c r="Y26" s="5">
        <v>4</v>
      </c>
      <c r="Z26" s="6">
        <v>12.9</v>
      </c>
      <c r="AA26" s="7">
        <v>129</v>
      </c>
      <c r="AB26" s="8">
        <f t="shared" si="3"/>
        <v>190</v>
      </c>
    </row>
    <row r="27" spans="1:28" x14ac:dyDescent="0.25">
      <c r="A27" s="9">
        <v>19</v>
      </c>
      <c r="B27" s="5">
        <v>114</v>
      </c>
      <c r="C27" s="70">
        <f t="shared" si="2"/>
        <v>31.666666666666664</v>
      </c>
      <c r="D27" s="19">
        <v>2.91</v>
      </c>
      <c r="E27" s="80" t="s">
        <v>57</v>
      </c>
      <c r="F27" s="80" t="s">
        <v>57</v>
      </c>
      <c r="G27" s="6">
        <v>7.15</v>
      </c>
      <c r="H27" s="6">
        <v>6.62</v>
      </c>
      <c r="I27" s="6">
        <v>7.23</v>
      </c>
      <c r="J27" s="37">
        <v>15</v>
      </c>
      <c r="K27" s="37">
        <v>10</v>
      </c>
      <c r="L27" s="38">
        <v>2.5</v>
      </c>
      <c r="M27" s="6">
        <v>2.75</v>
      </c>
      <c r="N27" s="6">
        <v>0.8</v>
      </c>
      <c r="O27" s="6">
        <v>0.39</v>
      </c>
      <c r="P27" s="6">
        <v>0.4</v>
      </c>
      <c r="Q27" s="6">
        <v>1.19</v>
      </c>
      <c r="R27" s="6">
        <v>0.7</v>
      </c>
      <c r="S27" s="6">
        <v>1.25</v>
      </c>
      <c r="T27" s="29">
        <v>0.67</v>
      </c>
      <c r="U27" s="30">
        <v>0.216</v>
      </c>
      <c r="V27" s="5">
        <v>36</v>
      </c>
      <c r="W27" s="5">
        <v>1020</v>
      </c>
      <c r="X27" s="5">
        <v>7</v>
      </c>
      <c r="Y27" s="5">
        <v>4</v>
      </c>
      <c r="Z27" s="6">
        <v>12</v>
      </c>
      <c r="AA27" s="7">
        <v>129</v>
      </c>
      <c r="AB27" s="8">
        <f t="shared" si="3"/>
        <v>176.74418604651163</v>
      </c>
    </row>
    <row r="28" spans="1:28" x14ac:dyDescent="0.25">
      <c r="A28" s="9">
        <v>20</v>
      </c>
      <c r="B28" s="5">
        <v>88</v>
      </c>
      <c r="C28" s="70">
        <f t="shared" si="2"/>
        <v>24.444444444444443</v>
      </c>
      <c r="D28" s="19">
        <v>3.01</v>
      </c>
      <c r="E28" s="80" t="s">
        <v>57</v>
      </c>
      <c r="F28" s="80" t="s">
        <v>57</v>
      </c>
      <c r="G28" s="6">
        <v>7.19</v>
      </c>
      <c r="H28" s="6">
        <v>6.65</v>
      </c>
      <c r="I28" s="6">
        <v>7.25</v>
      </c>
      <c r="J28" s="37">
        <v>15</v>
      </c>
      <c r="K28" s="37">
        <v>10</v>
      </c>
      <c r="L28" s="38">
        <v>2.5</v>
      </c>
      <c r="M28" s="6">
        <v>2.87</v>
      </c>
      <c r="N28" s="6">
        <v>0.88</v>
      </c>
      <c r="O28" s="6">
        <v>0.37</v>
      </c>
      <c r="P28" s="6">
        <v>0.41</v>
      </c>
      <c r="Q28" s="6">
        <v>1.22</v>
      </c>
      <c r="R28" s="6">
        <v>0.71</v>
      </c>
      <c r="S28" s="6">
        <v>1.32</v>
      </c>
      <c r="T28" s="29">
        <v>0.66</v>
      </c>
      <c r="U28" s="30">
        <v>0.216</v>
      </c>
      <c r="V28" s="5">
        <v>36</v>
      </c>
      <c r="W28" s="5">
        <v>1020</v>
      </c>
      <c r="X28" s="5">
        <v>7</v>
      </c>
      <c r="Y28" s="5">
        <v>4</v>
      </c>
      <c r="Z28" s="6">
        <v>14</v>
      </c>
      <c r="AA28" s="7">
        <v>129</v>
      </c>
      <c r="AB28" s="8">
        <f t="shared" si="3"/>
        <v>159.17312661498704</v>
      </c>
    </row>
    <row r="29" spans="1:28" x14ac:dyDescent="0.25">
      <c r="A29" s="9">
        <v>21</v>
      </c>
      <c r="B29" s="5">
        <v>82</v>
      </c>
      <c r="C29" s="70">
        <f t="shared" si="2"/>
        <v>22.777777777777779</v>
      </c>
      <c r="D29" s="19">
        <v>2.6</v>
      </c>
      <c r="E29" s="80" t="s">
        <v>57</v>
      </c>
      <c r="F29" s="80" t="s">
        <v>57</v>
      </c>
      <c r="G29" s="6">
        <v>7.23</v>
      </c>
      <c r="H29" s="6">
        <v>6.68</v>
      </c>
      <c r="I29" s="6">
        <v>7.25</v>
      </c>
      <c r="J29" s="37">
        <v>15</v>
      </c>
      <c r="K29" s="37">
        <v>10</v>
      </c>
      <c r="L29" s="38">
        <v>2.5</v>
      </c>
      <c r="M29" s="6">
        <v>3.25</v>
      </c>
      <c r="N29" s="6">
        <v>0.96</v>
      </c>
      <c r="O29" s="6">
        <v>0.41</v>
      </c>
      <c r="P29" s="6">
        <v>0.43</v>
      </c>
      <c r="Q29" s="6">
        <v>1.36</v>
      </c>
      <c r="R29" s="6">
        <v>0.72</v>
      </c>
      <c r="S29" s="6">
        <v>1.38</v>
      </c>
      <c r="T29" s="29">
        <v>0.68</v>
      </c>
      <c r="U29" s="30">
        <v>0.216</v>
      </c>
      <c r="V29" s="5">
        <v>36</v>
      </c>
      <c r="W29" s="5">
        <v>1020</v>
      </c>
      <c r="X29" s="5">
        <v>7</v>
      </c>
      <c r="Y29" s="5">
        <v>4</v>
      </c>
      <c r="Z29" s="6">
        <v>14</v>
      </c>
      <c r="AA29" s="7">
        <v>129</v>
      </c>
      <c r="AB29" s="8">
        <f t="shared" si="3"/>
        <v>148.32041343669252</v>
      </c>
    </row>
    <row r="30" spans="1:28" x14ac:dyDescent="0.25">
      <c r="A30" s="9">
        <v>22</v>
      </c>
      <c r="B30" s="5">
        <v>77</v>
      </c>
      <c r="C30" s="70">
        <f t="shared" si="2"/>
        <v>21.388888888888889</v>
      </c>
      <c r="D30" s="19">
        <v>2.95</v>
      </c>
      <c r="E30" s="80" t="s">
        <v>57</v>
      </c>
      <c r="F30" s="80" t="s">
        <v>57</v>
      </c>
      <c r="G30" s="6">
        <v>7.25</v>
      </c>
      <c r="H30" s="6">
        <v>6.75</v>
      </c>
      <c r="I30" s="6">
        <v>7.23</v>
      </c>
      <c r="J30" s="37">
        <v>25</v>
      </c>
      <c r="K30" s="37">
        <v>10</v>
      </c>
      <c r="L30" s="38">
        <v>2.5</v>
      </c>
      <c r="M30" s="6">
        <v>3.55</v>
      </c>
      <c r="N30" s="6">
        <v>1.1299999999999999</v>
      </c>
      <c r="O30" s="6">
        <v>0.42</v>
      </c>
      <c r="P30" s="6">
        <v>0.45</v>
      </c>
      <c r="Q30" s="6">
        <v>1.34</v>
      </c>
      <c r="R30" s="6">
        <v>0.7</v>
      </c>
      <c r="S30" s="6">
        <v>1.35</v>
      </c>
      <c r="T30" s="29">
        <v>0.69</v>
      </c>
      <c r="U30" s="30">
        <v>0.216</v>
      </c>
      <c r="V30" s="5">
        <v>36</v>
      </c>
      <c r="W30" s="5">
        <v>1020</v>
      </c>
      <c r="X30" s="5">
        <v>7</v>
      </c>
      <c r="Y30" s="5">
        <v>4</v>
      </c>
      <c r="Z30" s="6">
        <v>14</v>
      </c>
      <c r="AA30" s="7">
        <v>129</v>
      </c>
      <c r="AB30" s="8">
        <f t="shared" si="3"/>
        <v>139.27648578811372</v>
      </c>
    </row>
    <row r="31" spans="1:28" x14ac:dyDescent="0.25">
      <c r="A31" s="9">
        <v>23</v>
      </c>
      <c r="B31" s="5">
        <v>77</v>
      </c>
      <c r="C31" s="70">
        <f t="shared" si="2"/>
        <v>21.388888888888889</v>
      </c>
      <c r="D31" s="19">
        <v>2.94</v>
      </c>
      <c r="E31" s="80" t="s">
        <v>57</v>
      </c>
      <c r="F31" s="80" t="s">
        <v>57</v>
      </c>
      <c r="G31" s="6">
        <v>7.27</v>
      </c>
      <c r="H31" s="6">
        <v>6.79</v>
      </c>
      <c r="I31" s="6">
        <v>7.22</v>
      </c>
      <c r="J31" s="37">
        <v>25</v>
      </c>
      <c r="K31" s="37">
        <v>10</v>
      </c>
      <c r="L31" s="38">
        <v>2.5</v>
      </c>
      <c r="M31" s="6">
        <v>4.68</v>
      </c>
      <c r="N31" s="6">
        <v>1.27</v>
      </c>
      <c r="O31" s="6">
        <v>0.45</v>
      </c>
      <c r="P31" s="6">
        <v>0.49</v>
      </c>
      <c r="Q31" s="6">
        <v>1.33</v>
      </c>
      <c r="R31" s="6">
        <v>0.72</v>
      </c>
      <c r="S31" s="6">
        <v>1.38</v>
      </c>
      <c r="T31" s="29">
        <v>0.72</v>
      </c>
      <c r="U31" s="30">
        <v>0.216</v>
      </c>
      <c r="V31" s="5">
        <v>36</v>
      </c>
      <c r="W31" s="5">
        <v>1020</v>
      </c>
      <c r="X31" s="5">
        <v>7</v>
      </c>
      <c r="Y31" s="5">
        <v>4</v>
      </c>
      <c r="Z31" s="6">
        <v>14</v>
      </c>
      <c r="AA31" s="7">
        <v>129</v>
      </c>
      <c r="AB31" s="8">
        <f t="shared" si="3"/>
        <v>139.27648578811372</v>
      </c>
    </row>
    <row r="32" spans="1:28" x14ac:dyDescent="0.25">
      <c r="A32" s="9">
        <v>24</v>
      </c>
      <c r="B32" s="5">
        <v>77</v>
      </c>
      <c r="C32" s="70">
        <f t="shared" si="2"/>
        <v>21.388888888888889</v>
      </c>
      <c r="D32" s="19">
        <v>3.01</v>
      </c>
      <c r="E32" s="80" t="s">
        <v>57</v>
      </c>
      <c r="F32" s="80" t="s">
        <v>57</v>
      </c>
      <c r="G32" s="6">
        <v>7.28</v>
      </c>
      <c r="H32" s="6">
        <v>6.87</v>
      </c>
      <c r="I32" s="6">
        <v>7.2</v>
      </c>
      <c r="J32" s="37">
        <v>25</v>
      </c>
      <c r="K32" s="37">
        <v>10</v>
      </c>
      <c r="L32" s="38">
        <v>2.5</v>
      </c>
      <c r="M32" s="6">
        <v>4.12</v>
      </c>
      <c r="N32" s="6">
        <v>1.53</v>
      </c>
      <c r="O32" s="6">
        <v>0.42</v>
      </c>
      <c r="P32" s="6">
        <v>0.47</v>
      </c>
      <c r="Q32" s="6">
        <v>1.33</v>
      </c>
      <c r="R32" s="6">
        <v>0.75</v>
      </c>
      <c r="S32" s="6">
        <v>1.59</v>
      </c>
      <c r="T32" s="29">
        <v>0.8</v>
      </c>
      <c r="U32" s="30">
        <v>0.216</v>
      </c>
      <c r="V32" s="5">
        <v>36</v>
      </c>
      <c r="W32" s="5">
        <v>1020</v>
      </c>
      <c r="X32" s="5">
        <v>7</v>
      </c>
      <c r="Y32" s="5">
        <v>4</v>
      </c>
      <c r="Z32" s="6">
        <v>14</v>
      </c>
      <c r="AA32" s="7">
        <v>129</v>
      </c>
      <c r="AB32" s="8">
        <f t="shared" si="3"/>
        <v>139.27648578811372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66</v>
      </c>
      <c r="C34" s="17">
        <f>SMALL(C9:C32,1)</f>
        <v>18.333333333333332</v>
      </c>
      <c r="D34" s="18"/>
      <c r="E34" s="18"/>
      <c r="F34" s="18"/>
      <c r="G34" s="17">
        <f>SMALL(G9:G32,1)</f>
        <v>6.5</v>
      </c>
      <c r="H34" s="17">
        <f t="shared" ref="H34:T34" si="4">SMALL(H9:H32,1)</f>
        <v>6.38</v>
      </c>
      <c r="I34" s="17">
        <f t="shared" si="4"/>
        <v>7.13</v>
      </c>
      <c r="J34" s="17">
        <f t="shared" si="4"/>
        <v>15</v>
      </c>
      <c r="K34" s="17">
        <f t="shared" si="4"/>
        <v>10</v>
      </c>
      <c r="L34" s="17">
        <f t="shared" si="4"/>
        <v>2.5</v>
      </c>
      <c r="M34" s="17">
        <f t="shared" si="4"/>
        <v>2.44</v>
      </c>
      <c r="N34" s="17">
        <f t="shared" si="4"/>
        <v>0.7</v>
      </c>
      <c r="O34" s="17">
        <f t="shared" si="4"/>
        <v>0.3</v>
      </c>
      <c r="P34" s="17">
        <f t="shared" si="4"/>
        <v>0.36</v>
      </c>
      <c r="Q34" s="17">
        <f t="shared" si="4"/>
        <v>0.87</v>
      </c>
      <c r="R34" s="17">
        <f t="shared" si="4"/>
        <v>0.5</v>
      </c>
      <c r="S34" s="17">
        <f t="shared" si="4"/>
        <v>1.25</v>
      </c>
      <c r="T34" s="17">
        <f t="shared" si="4"/>
        <v>0.66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93.458333333333329</v>
      </c>
      <c r="C35" s="17">
        <f>AVERAGE(C9:C32)</f>
        <v>25.960648148148156</v>
      </c>
      <c r="D35" s="18"/>
      <c r="E35" s="18"/>
      <c r="F35" s="18"/>
      <c r="G35" s="17">
        <f>AVERAGE(G9:G32)</f>
        <v>6.7816666666666663</v>
      </c>
      <c r="H35" s="17">
        <f t="shared" ref="H35:T35" si="5">AVERAGE(H9:H32)</f>
        <v>6.5049999999999999</v>
      </c>
      <c r="I35" s="17">
        <f t="shared" si="5"/>
        <v>7.2199999999999989</v>
      </c>
      <c r="J35" s="17">
        <f t="shared" si="5"/>
        <v>23.333333333333332</v>
      </c>
      <c r="K35" s="17">
        <f t="shared" si="5"/>
        <v>10</v>
      </c>
      <c r="L35" s="17">
        <f t="shared" si="5"/>
        <v>2.5</v>
      </c>
      <c r="M35" s="17">
        <f t="shared" si="5"/>
        <v>3.3329166666666672</v>
      </c>
      <c r="N35" s="17">
        <f t="shared" si="5"/>
        <v>0.93166666666666664</v>
      </c>
      <c r="O35" s="17">
        <f t="shared" si="5"/>
        <v>0.35666666666666669</v>
      </c>
      <c r="P35" s="17">
        <f t="shared" si="5"/>
        <v>0.42083333333333334</v>
      </c>
      <c r="Q35" s="17">
        <f t="shared" si="5"/>
        <v>1.12625</v>
      </c>
      <c r="R35" s="17">
        <f t="shared" si="5"/>
        <v>0.64833333333333343</v>
      </c>
      <c r="S35" s="17">
        <f t="shared" si="5"/>
        <v>1.5166666666666673</v>
      </c>
      <c r="T35" s="17">
        <f t="shared" si="5"/>
        <v>0.73249999999999993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114</v>
      </c>
      <c r="C36" s="17">
        <f>LARGE(C9:C32,1)</f>
        <v>31.666666666666664</v>
      </c>
      <c r="D36" s="18"/>
      <c r="E36" s="18"/>
      <c r="F36" s="18"/>
      <c r="G36" s="17">
        <f>LARGE(G9:G32,1)</f>
        <v>7.28</v>
      </c>
      <c r="H36" s="17">
        <f t="shared" ref="H36:T36" si="6">LARGE(H9:H32,1)</f>
        <v>6.87</v>
      </c>
      <c r="I36" s="17">
        <f t="shared" si="6"/>
        <v>7.28</v>
      </c>
      <c r="J36" s="17">
        <f t="shared" si="6"/>
        <v>25</v>
      </c>
      <c r="K36" s="17">
        <f t="shared" si="6"/>
        <v>10</v>
      </c>
      <c r="L36" s="17">
        <f t="shared" si="6"/>
        <v>2.5</v>
      </c>
      <c r="M36" s="17">
        <f t="shared" si="6"/>
        <v>4.68</v>
      </c>
      <c r="N36" s="17">
        <f t="shared" si="6"/>
        <v>1.53</v>
      </c>
      <c r="O36" s="17">
        <f t="shared" si="6"/>
        <v>0.45</v>
      </c>
      <c r="P36" s="17">
        <f t="shared" si="6"/>
        <v>0.49</v>
      </c>
      <c r="Q36" s="17">
        <f t="shared" si="6"/>
        <v>1.36</v>
      </c>
      <c r="R36" s="17">
        <f t="shared" si="6"/>
        <v>0.78</v>
      </c>
      <c r="S36" s="17">
        <f t="shared" si="6"/>
        <v>1.75</v>
      </c>
      <c r="T36" s="17">
        <f t="shared" si="6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30" priority="5" stopIfTrue="1" operator="greaterThan">
      <formula>9</formula>
    </cfRule>
    <cfRule type="cellIs" dxfId="29" priority="6" stopIfTrue="1" operator="lessThan">
      <formula>6</formula>
    </cfRule>
  </conditionalFormatting>
  <conditionalFormatting sqref="L9:L32">
    <cfRule type="cellIs" dxfId="28" priority="1" stopIfTrue="1" operator="greaterThan">
      <formula>5</formula>
    </cfRule>
  </conditionalFormatting>
  <conditionalFormatting sqref="P9:P32">
    <cfRule type="cellIs" dxfId="27" priority="2" stopIfTrue="1" operator="greaterThan">
      <formula>0.5</formula>
    </cfRule>
  </conditionalFormatting>
  <conditionalFormatting sqref="R9">
    <cfRule type="cellIs" dxfId="26" priority="3" stopIfTrue="1" operator="lessThan">
      <formula>0.5</formula>
    </cfRule>
    <cfRule type="cellIs" dxfId="25" priority="4" stopIfTrue="1" operator="greaterThan">
      <formula>2.5</formula>
    </cfRule>
  </conditionalFormatting>
  <conditionalFormatting sqref="R15:S32">
    <cfRule type="cellIs" dxfId="24" priority="38" stopIfTrue="1" operator="greaterThan">
      <formula>2.5</formula>
    </cfRule>
    <cfRule type="cellIs" dxfId="23" priority="37" stopIfTrue="1" operator="lessThan">
      <formula>0.5</formula>
    </cfRule>
  </conditionalFormatting>
  <conditionalFormatting sqref="S9:S14">
    <cfRule type="cellIs" dxfId="22" priority="7" stopIfTrue="1" operator="lessThan">
      <formula>0.5</formula>
    </cfRule>
    <cfRule type="cellIs" dxfId="21" priority="8" stopIfTrue="1" operator="greaterThan">
      <formula>2.5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B41"/>
  <sheetViews>
    <sheetView showGridLines="0" topLeftCell="A4" zoomScaleNormal="100" workbookViewId="0">
      <selection activeCell="P16" sqref="P1:P1048576"/>
    </sheetView>
  </sheetViews>
  <sheetFormatPr defaultRowHeight="15" x14ac:dyDescent="0.25"/>
  <cols>
    <col min="1" max="1" width="6.140625" customWidth="1"/>
    <col min="2" max="2" width="6.7109375" customWidth="1"/>
    <col min="3" max="3" width="7" customWidth="1"/>
    <col min="4" max="23" width="6.7109375" customWidth="1"/>
    <col min="24" max="24" width="5.42578125" customWidth="1"/>
    <col min="25" max="25" width="6.140625" customWidth="1"/>
    <col min="26" max="27" width="6.7109375" customWidth="1"/>
    <col min="28" max="28" width="8.2851562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44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155" t="s">
        <v>51</v>
      </c>
      <c r="Q4" s="155"/>
      <c r="R4" s="155"/>
      <c r="S4" s="155"/>
      <c r="T4" s="120" t="s">
        <v>42</v>
      </c>
      <c r="U4" s="121"/>
      <c r="V4" s="121"/>
      <c r="W4" s="122"/>
      <c r="X4" s="105" t="s">
        <v>7</v>
      </c>
      <c r="Y4" s="105"/>
      <c r="Z4" s="106">
        <v>45534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77</v>
      </c>
      <c r="C9" s="70">
        <f>B9/3.6</f>
        <v>21.388888888888889</v>
      </c>
      <c r="D9" s="19">
        <v>2.82</v>
      </c>
      <c r="E9" s="80" t="s">
        <v>57</v>
      </c>
      <c r="F9" s="80" t="s">
        <v>57</v>
      </c>
      <c r="G9" s="6">
        <v>7.26</v>
      </c>
      <c r="H9" s="6">
        <v>6.84</v>
      </c>
      <c r="I9" s="6">
        <v>7.25</v>
      </c>
      <c r="J9" s="37">
        <v>20</v>
      </c>
      <c r="K9" s="37">
        <v>10</v>
      </c>
      <c r="L9" s="38">
        <v>2.5</v>
      </c>
      <c r="M9" s="6">
        <v>4.05</v>
      </c>
      <c r="N9" s="6">
        <v>1.48</v>
      </c>
      <c r="O9" s="6">
        <v>0.46</v>
      </c>
      <c r="P9" s="6">
        <v>0.46</v>
      </c>
      <c r="Q9" s="6">
        <v>1.38</v>
      </c>
      <c r="R9" s="6">
        <v>0.81</v>
      </c>
      <c r="S9" s="6">
        <v>1.77</v>
      </c>
      <c r="T9" s="29">
        <v>0.73</v>
      </c>
      <c r="U9" s="30">
        <v>0.216</v>
      </c>
      <c r="V9" s="5">
        <v>36</v>
      </c>
      <c r="W9" s="5">
        <v>1020</v>
      </c>
      <c r="X9" s="5">
        <v>7</v>
      </c>
      <c r="Y9" s="5">
        <v>4</v>
      </c>
      <c r="Z9" s="6">
        <v>14</v>
      </c>
      <c r="AA9" s="7">
        <v>129</v>
      </c>
      <c r="AB9" s="8">
        <f t="shared" ref="AB9" si="0">Z9*C9*60/AA9</f>
        <v>139.27648578811372</v>
      </c>
    </row>
    <row r="10" spans="1:28" x14ac:dyDescent="0.25">
      <c r="A10" s="9">
        <v>2</v>
      </c>
      <c r="B10" s="5">
        <v>77</v>
      </c>
      <c r="C10" s="70">
        <f t="shared" ref="C10:C32" si="1">B10/3.6</f>
        <v>21.388888888888889</v>
      </c>
      <c r="D10" s="21">
        <v>3.06</v>
      </c>
      <c r="E10" s="80" t="s">
        <v>57</v>
      </c>
      <c r="F10" s="80" t="s">
        <v>57</v>
      </c>
      <c r="G10" s="6">
        <v>7.14</v>
      </c>
      <c r="H10" s="6">
        <v>6.82</v>
      </c>
      <c r="I10" s="6">
        <v>7.28</v>
      </c>
      <c r="J10" s="37">
        <v>20</v>
      </c>
      <c r="K10" s="37">
        <v>10</v>
      </c>
      <c r="L10" s="38">
        <v>2.5</v>
      </c>
      <c r="M10" s="6">
        <v>3.96</v>
      </c>
      <c r="N10" s="6">
        <v>1.44</v>
      </c>
      <c r="O10" s="6">
        <v>0.48</v>
      </c>
      <c r="P10" s="6">
        <v>0.48</v>
      </c>
      <c r="Q10" s="6">
        <v>1.4</v>
      </c>
      <c r="R10" s="6">
        <v>0.93</v>
      </c>
      <c r="S10" s="6">
        <v>1.83</v>
      </c>
      <c r="T10" s="29">
        <v>0.69</v>
      </c>
      <c r="U10" s="30">
        <v>0.216</v>
      </c>
      <c r="V10" s="5">
        <v>36</v>
      </c>
      <c r="W10" s="5">
        <v>1020</v>
      </c>
      <c r="X10" s="5">
        <v>7</v>
      </c>
      <c r="Y10" s="5">
        <v>4</v>
      </c>
      <c r="Z10" s="6">
        <v>14</v>
      </c>
      <c r="AA10" s="7">
        <v>129</v>
      </c>
      <c r="AB10" s="8">
        <f t="shared" ref="AB10:AB32" si="2">Z10*C10*60/AA10</f>
        <v>139.27648578811372</v>
      </c>
    </row>
    <row r="11" spans="1:28" x14ac:dyDescent="0.25">
      <c r="A11" s="9">
        <v>3</v>
      </c>
      <c r="B11" s="5">
        <v>77</v>
      </c>
      <c r="C11" s="70">
        <f t="shared" si="1"/>
        <v>21.388888888888889</v>
      </c>
      <c r="D11" s="21">
        <v>2.73</v>
      </c>
      <c r="E11" s="80" t="s">
        <v>57</v>
      </c>
      <c r="F11" s="80" t="s">
        <v>57</v>
      </c>
      <c r="G11" s="6">
        <v>7.15</v>
      </c>
      <c r="H11" s="6">
        <v>6.76</v>
      </c>
      <c r="I11" s="6">
        <v>7.36</v>
      </c>
      <c r="J11" s="37">
        <v>20</v>
      </c>
      <c r="K11" s="37">
        <v>10</v>
      </c>
      <c r="L11" s="38">
        <v>2.5</v>
      </c>
      <c r="M11" s="6">
        <v>3.91</v>
      </c>
      <c r="N11" s="6">
        <v>1.39</v>
      </c>
      <c r="O11" s="6">
        <v>0.49</v>
      </c>
      <c r="P11" s="6">
        <v>0.5</v>
      </c>
      <c r="Q11" s="6">
        <v>1.44</v>
      </c>
      <c r="R11" s="6">
        <v>1.04</v>
      </c>
      <c r="S11" s="6">
        <v>1.9</v>
      </c>
      <c r="T11" s="29">
        <v>0.66</v>
      </c>
      <c r="U11" s="30">
        <v>0.216</v>
      </c>
      <c r="V11" s="5">
        <v>36</v>
      </c>
      <c r="W11" s="5">
        <v>1020</v>
      </c>
      <c r="X11" s="5">
        <v>7</v>
      </c>
      <c r="Y11" s="5">
        <v>4</v>
      </c>
      <c r="Z11" s="6">
        <v>14</v>
      </c>
      <c r="AA11" s="7">
        <v>129</v>
      </c>
      <c r="AB11" s="8">
        <f t="shared" si="2"/>
        <v>139.27648578811372</v>
      </c>
    </row>
    <row r="12" spans="1:28" x14ac:dyDescent="0.25">
      <c r="A12" s="9">
        <v>4</v>
      </c>
      <c r="B12" s="5">
        <v>77</v>
      </c>
      <c r="C12" s="70">
        <f t="shared" si="1"/>
        <v>21.388888888888889</v>
      </c>
      <c r="D12" s="21">
        <v>3.01</v>
      </c>
      <c r="E12" s="80" t="s">
        <v>57</v>
      </c>
      <c r="F12" s="80" t="s">
        <v>57</v>
      </c>
      <c r="G12" s="6">
        <v>7.16</v>
      </c>
      <c r="H12" s="6">
        <v>6.79</v>
      </c>
      <c r="I12" s="6">
        <v>7.36</v>
      </c>
      <c r="J12" s="37">
        <v>20</v>
      </c>
      <c r="K12" s="37">
        <v>10</v>
      </c>
      <c r="L12" s="38">
        <v>2.5</v>
      </c>
      <c r="M12" s="6">
        <v>3.93</v>
      </c>
      <c r="N12" s="6">
        <v>1.41</v>
      </c>
      <c r="O12" s="6">
        <v>0.48</v>
      </c>
      <c r="P12" s="6">
        <v>0.5</v>
      </c>
      <c r="Q12" s="6">
        <v>1.45</v>
      </c>
      <c r="R12" s="6">
        <v>1.06</v>
      </c>
      <c r="S12" s="6">
        <v>1.88</v>
      </c>
      <c r="T12" s="29">
        <v>0.65</v>
      </c>
      <c r="U12" s="30">
        <v>0.216</v>
      </c>
      <c r="V12" s="5">
        <v>36</v>
      </c>
      <c r="W12" s="5">
        <v>1020</v>
      </c>
      <c r="X12" s="5">
        <v>7</v>
      </c>
      <c r="Y12" s="5">
        <v>4</v>
      </c>
      <c r="Z12" s="6">
        <v>14</v>
      </c>
      <c r="AA12" s="7">
        <v>129</v>
      </c>
      <c r="AB12" s="8">
        <f t="shared" si="2"/>
        <v>139.27648578811372</v>
      </c>
    </row>
    <row r="13" spans="1:28" x14ac:dyDescent="0.25">
      <c r="A13" s="9">
        <v>5</v>
      </c>
      <c r="B13" s="5">
        <v>77</v>
      </c>
      <c r="C13" s="70">
        <f t="shared" si="1"/>
        <v>21.388888888888889</v>
      </c>
      <c r="D13" s="21">
        <v>3.03</v>
      </c>
      <c r="E13" s="80" t="s">
        <v>57</v>
      </c>
      <c r="F13" s="80" t="s">
        <v>57</v>
      </c>
      <c r="G13" s="6">
        <v>7.18</v>
      </c>
      <c r="H13" s="6">
        <v>6.81</v>
      </c>
      <c r="I13" s="6">
        <v>7.38</v>
      </c>
      <c r="J13" s="37">
        <v>20</v>
      </c>
      <c r="K13" s="37">
        <v>10</v>
      </c>
      <c r="L13" s="38">
        <v>2.5</v>
      </c>
      <c r="M13" s="6">
        <v>3.9</v>
      </c>
      <c r="N13" s="6">
        <v>1.47</v>
      </c>
      <c r="O13" s="6">
        <v>0.47</v>
      </c>
      <c r="P13" s="6">
        <v>0.49</v>
      </c>
      <c r="Q13" s="6">
        <v>1.47</v>
      </c>
      <c r="R13" s="6">
        <v>1.05</v>
      </c>
      <c r="S13" s="6">
        <v>1.81</v>
      </c>
      <c r="T13" s="29">
        <v>0.67</v>
      </c>
      <c r="U13" s="30">
        <v>0.216</v>
      </c>
      <c r="V13" s="5">
        <v>36</v>
      </c>
      <c r="W13" s="5">
        <v>1020</v>
      </c>
      <c r="X13" s="5">
        <v>7</v>
      </c>
      <c r="Y13" s="5">
        <v>2</v>
      </c>
      <c r="Z13" s="6">
        <v>19</v>
      </c>
      <c r="AA13" s="7">
        <v>129</v>
      </c>
      <c r="AB13" s="8">
        <f t="shared" si="2"/>
        <v>189.01808785529718</v>
      </c>
    </row>
    <row r="14" spans="1:28" x14ac:dyDescent="0.25">
      <c r="A14" s="9">
        <v>6</v>
      </c>
      <c r="B14" s="5">
        <v>76</v>
      </c>
      <c r="C14" s="70">
        <f t="shared" si="1"/>
        <v>21.111111111111111</v>
      </c>
      <c r="D14" s="19">
        <v>3.02</v>
      </c>
      <c r="E14" s="80" t="s">
        <v>57</v>
      </c>
      <c r="F14" s="80" t="s">
        <v>57</v>
      </c>
      <c r="G14" s="6">
        <v>7.08</v>
      </c>
      <c r="H14" s="6">
        <v>6.69</v>
      </c>
      <c r="I14" s="6">
        <v>7.37</v>
      </c>
      <c r="J14" s="37">
        <v>20</v>
      </c>
      <c r="K14" s="37">
        <v>10</v>
      </c>
      <c r="L14" s="38">
        <v>2.5</v>
      </c>
      <c r="M14" s="6">
        <v>3.63</v>
      </c>
      <c r="N14" s="6">
        <v>1.38</v>
      </c>
      <c r="O14" s="6">
        <v>0.49</v>
      </c>
      <c r="P14" s="6">
        <v>0.5</v>
      </c>
      <c r="Q14" s="6">
        <v>1.44</v>
      </c>
      <c r="R14" s="6">
        <v>1.1100000000000001</v>
      </c>
      <c r="S14" s="6">
        <v>2.11</v>
      </c>
      <c r="T14" s="29">
        <v>0.6</v>
      </c>
      <c r="U14" s="30">
        <v>0.216</v>
      </c>
      <c r="V14" s="5">
        <v>36</v>
      </c>
      <c r="W14" s="5">
        <v>1020</v>
      </c>
      <c r="X14" s="5">
        <v>7</v>
      </c>
      <c r="Y14" s="5">
        <v>2</v>
      </c>
      <c r="Z14" s="6">
        <v>19</v>
      </c>
      <c r="AA14" s="7">
        <v>129</v>
      </c>
      <c r="AB14" s="8">
        <f t="shared" si="2"/>
        <v>186.56330749354004</v>
      </c>
    </row>
    <row r="15" spans="1:28" x14ac:dyDescent="0.25">
      <c r="A15" s="9">
        <v>7</v>
      </c>
      <c r="B15" s="5">
        <v>76</v>
      </c>
      <c r="C15" s="70">
        <f t="shared" si="1"/>
        <v>21.111111111111111</v>
      </c>
      <c r="D15" s="19">
        <v>2.5099999999999998</v>
      </c>
      <c r="E15" s="80" t="s">
        <v>57</v>
      </c>
      <c r="F15" s="80" t="s">
        <v>57</v>
      </c>
      <c r="G15" s="6">
        <v>7.12</v>
      </c>
      <c r="H15" s="6">
        <v>6.72</v>
      </c>
      <c r="I15" s="6">
        <v>7.35</v>
      </c>
      <c r="J15" s="37">
        <v>20</v>
      </c>
      <c r="K15" s="37">
        <v>10</v>
      </c>
      <c r="L15" s="38">
        <v>2.5</v>
      </c>
      <c r="M15" s="6">
        <v>3.64</v>
      </c>
      <c r="N15" s="6">
        <v>1.28</v>
      </c>
      <c r="O15" s="6">
        <v>0.48</v>
      </c>
      <c r="P15" s="6">
        <v>0.49</v>
      </c>
      <c r="Q15" s="6">
        <v>1.48</v>
      </c>
      <c r="R15" s="6">
        <v>0.8</v>
      </c>
      <c r="S15" s="6">
        <v>1.74</v>
      </c>
      <c r="T15" s="29">
        <v>0.68</v>
      </c>
      <c r="U15" s="30">
        <v>0.216</v>
      </c>
      <c r="V15" s="5">
        <v>36</v>
      </c>
      <c r="W15" s="5">
        <v>1020</v>
      </c>
      <c r="X15" s="5">
        <v>7</v>
      </c>
      <c r="Y15" s="5">
        <v>2</v>
      </c>
      <c r="Z15" s="6">
        <v>19</v>
      </c>
      <c r="AA15" s="7">
        <v>129</v>
      </c>
      <c r="AB15" s="8">
        <f t="shared" si="2"/>
        <v>186.56330749354004</v>
      </c>
    </row>
    <row r="16" spans="1:28" x14ac:dyDescent="0.25">
      <c r="A16" s="9">
        <v>8</v>
      </c>
      <c r="B16" s="5">
        <v>76</v>
      </c>
      <c r="C16" s="70">
        <f t="shared" si="1"/>
        <v>21.111111111111111</v>
      </c>
      <c r="D16" s="19">
        <v>3</v>
      </c>
      <c r="E16" s="80" t="s">
        <v>57</v>
      </c>
      <c r="F16" s="80" t="s">
        <v>57</v>
      </c>
      <c r="G16" s="6">
        <v>7.12</v>
      </c>
      <c r="H16" s="6">
        <v>6.7</v>
      </c>
      <c r="I16" s="6">
        <v>7.33</v>
      </c>
      <c r="J16" s="37">
        <v>20</v>
      </c>
      <c r="K16" s="37">
        <v>10</v>
      </c>
      <c r="L16" s="38">
        <v>2.5</v>
      </c>
      <c r="M16" s="6">
        <v>3.96</v>
      </c>
      <c r="N16" s="6">
        <v>1.65</v>
      </c>
      <c r="O16" s="6">
        <v>0.48</v>
      </c>
      <c r="P16" s="6">
        <v>0.5</v>
      </c>
      <c r="Q16" s="6">
        <v>1.36</v>
      </c>
      <c r="R16" s="6">
        <v>0.78</v>
      </c>
      <c r="S16" s="6">
        <v>1.63</v>
      </c>
      <c r="T16" s="29">
        <v>0.65</v>
      </c>
      <c r="U16" s="30">
        <v>0.216</v>
      </c>
      <c r="V16" s="5">
        <v>36</v>
      </c>
      <c r="W16" s="5">
        <v>1020</v>
      </c>
      <c r="X16" s="5">
        <v>7</v>
      </c>
      <c r="Y16" s="5">
        <v>2</v>
      </c>
      <c r="Z16" s="6">
        <v>19</v>
      </c>
      <c r="AA16" s="7">
        <v>129</v>
      </c>
      <c r="AB16" s="8">
        <f t="shared" si="2"/>
        <v>186.56330749354004</v>
      </c>
    </row>
    <row r="17" spans="1:28" x14ac:dyDescent="0.25">
      <c r="A17" s="9">
        <v>9</v>
      </c>
      <c r="B17" s="5">
        <v>118</v>
      </c>
      <c r="C17" s="70">
        <f t="shared" si="1"/>
        <v>32.777777777777779</v>
      </c>
      <c r="D17" s="19">
        <v>2.89</v>
      </c>
      <c r="E17" s="28">
        <v>6.81</v>
      </c>
      <c r="F17" s="20">
        <v>1.46</v>
      </c>
      <c r="G17" s="6">
        <v>7.26</v>
      </c>
      <c r="H17" s="6">
        <v>6.69</v>
      </c>
      <c r="I17" s="6">
        <v>7.31</v>
      </c>
      <c r="J17" s="37">
        <v>20</v>
      </c>
      <c r="K17" s="37">
        <v>10</v>
      </c>
      <c r="L17" s="38">
        <v>2.5</v>
      </c>
      <c r="M17" s="6">
        <v>3.66</v>
      </c>
      <c r="N17" s="6">
        <v>1.45</v>
      </c>
      <c r="O17" s="6">
        <v>0.47</v>
      </c>
      <c r="P17" s="6">
        <v>0.5</v>
      </c>
      <c r="Q17" s="6">
        <v>0.98</v>
      </c>
      <c r="R17" s="6">
        <v>0.5</v>
      </c>
      <c r="S17" s="6">
        <v>1.28</v>
      </c>
      <c r="T17" s="29">
        <v>0.64</v>
      </c>
      <c r="U17" s="30">
        <v>0.216</v>
      </c>
      <c r="V17" s="5">
        <v>36</v>
      </c>
      <c r="W17" s="5">
        <v>1020</v>
      </c>
      <c r="X17" s="5">
        <v>7</v>
      </c>
      <c r="Y17" s="5">
        <v>2</v>
      </c>
      <c r="Z17" s="6">
        <v>19</v>
      </c>
      <c r="AA17" s="7">
        <v>129</v>
      </c>
      <c r="AB17" s="8">
        <f t="shared" si="2"/>
        <v>289.66408268733852</v>
      </c>
    </row>
    <row r="18" spans="1:28" x14ac:dyDescent="0.25">
      <c r="A18" s="9">
        <v>10</v>
      </c>
      <c r="B18" s="5">
        <v>118</v>
      </c>
      <c r="C18" s="70">
        <f t="shared" si="1"/>
        <v>32.777777777777779</v>
      </c>
      <c r="D18" s="19">
        <v>2.99</v>
      </c>
      <c r="E18" s="22">
        <v>6.69</v>
      </c>
      <c r="F18" s="20">
        <v>1.35</v>
      </c>
      <c r="G18" s="6">
        <v>7.28</v>
      </c>
      <c r="H18" s="6">
        <v>6.71</v>
      </c>
      <c r="I18" s="6">
        <v>7.33</v>
      </c>
      <c r="J18" s="37">
        <v>20</v>
      </c>
      <c r="K18" s="81">
        <v>10</v>
      </c>
      <c r="L18" s="38">
        <v>2.5</v>
      </c>
      <c r="M18" s="6">
        <v>3.75</v>
      </c>
      <c r="N18" s="6">
        <v>1.26</v>
      </c>
      <c r="O18" s="6">
        <v>0.45</v>
      </c>
      <c r="P18" s="6">
        <v>0.48</v>
      </c>
      <c r="Q18" s="6">
        <v>1.19</v>
      </c>
      <c r="R18" s="6">
        <v>0.69</v>
      </c>
      <c r="S18" s="6">
        <v>1.41</v>
      </c>
      <c r="T18" s="29">
        <v>0.7</v>
      </c>
      <c r="U18" s="30">
        <v>0.216</v>
      </c>
      <c r="V18" s="5">
        <v>36</v>
      </c>
      <c r="W18" s="5">
        <v>1020</v>
      </c>
      <c r="X18" s="5">
        <v>8</v>
      </c>
      <c r="Y18" s="5">
        <v>3</v>
      </c>
      <c r="Z18" s="6">
        <v>15.81</v>
      </c>
      <c r="AA18" s="7">
        <v>93.9</v>
      </c>
      <c r="AB18" s="8">
        <f t="shared" si="2"/>
        <v>331.12886048988281</v>
      </c>
    </row>
    <row r="19" spans="1:28" x14ac:dyDescent="0.25">
      <c r="A19" s="9">
        <v>11</v>
      </c>
      <c r="B19" s="5">
        <v>118</v>
      </c>
      <c r="C19" s="70">
        <f t="shared" si="1"/>
        <v>32.777777777777779</v>
      </c>
      <c r="D19" s="19">
        <v>2.84</v>
      </c>
      <c r="E19" s="22">
        <v>6.43</v>
      </c>
      <c r="F19" s="20">
        <v>1.35</v>
      </c>
      <c r="G19" s="6">
        <v>7.27</v>
      </c>
      <c r="H19" s="6">
        <v>6.69</v>
      </c>
      <c r="I19" s="6">
        <v>7.3</v>
      </c>
      <c r="J19" s="37">
        <v>20</v>
      </c>
      <c r="K19" s="37">
        <v>10</v>
      </c>
      <c r="L19" s="38">
        <v>2.5</v>
      </c>
      <c r="M19" s="6">
        <v>3.64</v>
      </c>
      <c r="N19" s="6">
        <v>1.54</v>
      </c>
      <c r="O19" s="6">
        <v>0.37</v>
      </c>
      <c r="P19" s="6">
        <v>0.4</v>
      </c>
      <c r="Q19" s="6">
        <v>1.21</v>
      </c>
      <c r="R19" s="6">
        <v>0.71</v>
      </c>
      <c r="S19" s="6">
        <v>1.43</v>
      </c>
      <c r="T19" s="29">
        <v>0.68</v>
      </c>
      <c r="U19" s="30">
        <v>0.216</v>
      </c>
      <c r="V19" s="5">
        <v>36</v>
      </c>
      <c r="W19" s="5">
        <v>1020</v>
      </c>
      <c r="X19" s="5">
        <v>8</v>
      </c>
      <c r="Y19" s="5">
        <v>3</v>
      </c>
      <c r="Z19" s="6">
        <v>15.81</v>
      </c>
      <c r="AA19" s="7">
        <v>93.9</v>
      </c>
      <c r="AB19" s="8">
        <f t="shared" si="2"/>
        <v>331.12886048988281</v>
      </c>
    </row>
    <row r="20" spans="1:28" x14ac:dyDescent="0.25">
      <c r="A20" s="9">
        <v>12</v>
      </c>
      <c r="B20" s="5">
        <v>118</v>
      </c>
      <c r="C20" s="70">
        <f t="shared" si="1"/>
        <v>32.777777777777779</v>
      </c>
      <c r="D20" s="19">
        <v>2.69</v>
      </c>
      <c r="E20" s="22">
        <v>6.52</v>
      </c>
      <c r="F20" s="20">
        <v>1.4</v>
      </c>
      <c r="G20" s="6">
        <v>7.25</v>
      </c>
      <c r="H20" s="6">
        <v>6.7</v>
      </c>
      <c r="I20" s="6">
        <v>7.29</v>
      </c>
      <c r="J20" s="37">
        <v>20</v>
      </c>
      <c r="K20" s="37">
        <v>10</v>
      </c>
      <c r="L20" s="38">
        <v>2.5</v>
      </c>
      <c r="M20" s="6">
        <v>3.56</v>
      </c>
      <c r="N20" s="6">
        <v>1.6</v>
      </c>
      <c r="O20" s="6">
        <v>0.35</v>
      </c>
      <c r="P20" s="6">
        <v>0.37</v>
      </c>
      <c r="Q20" s="6">
        <v>1.19</v>
      </c>
      <c r="R20" s="6">
        <v>0.7</v>
      </c>
      <c r="S20" s="6">
        <v>1.38</v>
      </c>
      <c r="T20" s="29">
        <v>0.69</v>
      </c>
      <c r="U20" s="30">
        <v>0.216</v>
      </c>
      <c r="V20" s="5">
        <v>36</v>
      </c>
      <c r="W20" s="5">
        <v>1020</v>
      </c>
      <c r="X20" s="5">
        <v>8</v>
      </c>
      <c r="Y20" s="5">
        <v>3</v>
      </c>
      <c r="Z20" s="6">
        <v>15.81</v>
      </c>
      <c r="AA20" s="7">
        <v>93.9</v>
      </c>
      <c r="AB20" s="8">
        <f t="shared" si="2"/>
        <v>331.12886048988281</v>
      </c>
    </row>
    <row r="21" spans="1:28" x14ac:dyDescent="0.25">
      <c r="A21" s="9">
        <v>13</v>
      </c>
      <c r="B21" s="5">
        <v>118</v>
      </c>
      <c r="C21" s="70">
        <f t="shared" si="1"/>
        <v>32.777777777777779</v>
      </c>
      <c r="D21" s="19">
        <v>2.84</v>
      </c>
      <c r="E21" s="22">
        <v>5.48</v>
      </c>
      <c r="F21" s="20">
        <v>1.17</v>
      </c>
      <c r="G21" s="6">
        <v>7.2</v>
      </c>
      <c r="H21" s="6">
        <v>6.67</v>
      </c>
      <c r="I21" s="6">
        <v>7.21</v>
      </c>
      <c r="J21" s="37">
        <v>20</v>
      </c>
      <c r="K21" s="37">
        <v>10</v>
      </c>
      <c r="L21" s="38">
        <v>2.5</v>
      </c>
      <c r="M21" s="6">
        <v>3.41</v>
      </c>
      <c r="N21" s="6">
        <v>1.35</v>
      </c>
      <c r="O21" s="6">
        <v>0.39</v>
      </c>
      <c r="P21" s="6">
        <v>0.41</v>
      </c>
      <c r="Q21" s="6">
        <v>1.21</v>
      </c>
      <c r="R21" s="6">
        <v>0.68</v>
      </c>
      <c r="S21" s="6">
        <v>1.35</v>
      </c>
      <c r="T21" s="29">
        <v>0.7</v>
      </c>
      <c r="U21" s="30">
        <v>0.216</v>
      </c>
      <c r="V21" s="5">
        <v>36</v>
      </c>
      <c r="W21" s="5">
        <v>1020</v>
      </c>
      <c r="X21" s="5">
        <v>8</v>
      </c>
      <c r="Y21" s="5">
        <v>3</v>
      </c>
      <c r="Z21" s="6">
        <v>15.81</v>
      </c>
      <c r="AA21" s="7">
        <v>93.9</v>
      </c>
      <c r="AB21" s="8">
        <f t="shared" si="2"/>
        <v>331.12886048988281</v>
      </c>
    </row>
    <row r="22" spans="1:28" x14ac:dyDescent="0.25">
      <c r="A22" s="9">
        <v>14</v>
      </c>
      <c r="B22" s="5">
        <v>118</v>
      </c>
      <c r="C22" s="70">
        <f t="shared" si="1"/>
        <v>32.777777777777779</v>
      </c>
      <c r="D22" s="19">
        <v>2.6</v>
      </c>
      <c r="E22" s="22">
        <v>5.87</v>
      </c>
      <c r="F22" s="20">
        <v>1.35</v>
      </c>
      <c r="G22" s="6">
        <v>7.02</v>
      </c>
      <c r="H22" s="6">
        <v>6.64</v>
      </c>
      <c r="I22" s="6">
        <v>7.1</v>
      </c>
      <c r="J22" s="37">
        <v>20</v>
      </c>
      <c r="K22" s="37">
        <v>10</v>
      </c>
      <c r="L22" s="38">
        <v>2.5</v>
      </c>
      <c r="M22" s="6">
        <v>3.6</v>
      </c>
      <c r="N22" s="6">
        <v>1.1200000000000001</v>
      </c>
      <c r="O22" s="6">
        <v>0.37</v>
      </c>
      <c r="P22" s="6">
        <v>0.38</v>
      </c>
      <c r="Q22" s="6">
        <v>1.18</v>
      </c>
      <c r="R22" s="6">
        <v>0.78</v>
      </c>
      <c r="S22" s="6">
        <v>1.42</v>
      </c>
      <c r="T22" s="29">
        <v>0.65</v>
      </c>
      <c r="U22" s="30">
        <v>0.216</v>
      </c>
      <c r="V22" s="5">
        <v>36</v>
      </c>
      <c r="W22" s="5">
        <v>1020</v>
      </c>
      <c r="X22" s="5">
        <v>8</v>
      </c>
      <c r="Y22" s="5">
        <v>3</v>
      </c>
      <c r="Z22" s="6">
        <v>15.81</v>
      </c>
      <c r="AA22" s="7">
        <v>93.9</v>
      </c>
      <c r="AB22" s="8">
        <f t="shared" si="2"/>
        <v>331.12886048988281</v>
      </c>
    </row>
    <row r="23" spans="1:28" x14ac:dyDescent="0.25">
      <c r="A23" s="9">
        <v>15</v>
      </c>
      <c r="B23" s="5">
        <v>118</v>
      </c>
      <c r="C23" s="70">
        <f t="shared" si="1"/>
        <v>32.777777777777779</v>
      </c>
      <c r="D23" s="19">
        <v>2.4300000000000002</v>
      </c>
      <c r="E23" s="22">
        <v>6.22</v>
      </c>
      <c r="F23" s="20">
        <v>1.31</v>
      </c>
      <c r="G23" s="6">
        <v>7</v>
      </c>
      <c r="H23" s="29">
        <v>6.71</v>
      </c>
      <c r="I23" s="6">
        <v>7.09</v>
      </c>
      <c r="J23" s="37">
        <v>20</v>
      </c>
      <c r="K23" s="37">
        <v>10</v>
      </c>
      <c r="L23" s="38">
        <v>2.5</v>
      </c>
      <c r="M23" s="6">
        <v>3.54</v>
      </c>
      <c r="N23" s="6">
        <v>1.36</v>
      </c>
      <c r="O23" s="6">
        <v>0.39</v>
      </c>
      <c r="P23" s="6">
        <v>0.45</v>
      </c>
      <c r="Q23" s="6">
        <v>1.29</v>
      </c>
      <c r="R23" s="6">
        <v>0.82</v>
      </c>
      <c r="S23" s="6">
        <v>1.56</v>
      </c>
      <c r="T23" s="29">
        <v>0.7</v>
      </c>
      <c r="U23" s="30">
        <v>0.216</v>
      </c>
      <c r="V23" s="5">
        <v>36</v>
      </c>
      <c r="W23" s="5">
        <v>1020</v>
      </c>
      <c r="X23" s="5">
        <v>8</v>
      </c>
      <c r="Y23" s="5">
        <v>3</v>
      </c>
      <c r="Z23" s="6">
        <v>15.81</v>
      </c>
      <c r="AA23" s="7">
        <v>93.9</v>
      </c>
      <c r="AB23" s="8">
        <f t="shared" si="2"/>
        <v>331.12886048988281</v>
      </c>
    </row>
    <row r="24" spans="1:28" x14ac:dyDescent="0.25">
      <c r="A24" s="9">
        <v>16</v>
      </c>
      <c r="B24" s="5">
        <v>118</v>
      </c>
      <c r="C24" s="70">
        <f t="shared" si="1"/>
        <v>32.777777777777779</v>
      </c>
      <c r="D24" s="19">
        <v>2.2599999999999998</v>
      </c>
      <c r="E24" s="22">
        <v>6.92</v>
      </c>
      <c r="F24" s="20">
        <v>1.58</v>
      </c>
      <c r="G24" s="6">
        <v>7.12</v>
      </c>
      <c r="H24" s="6">
        <v>6.72</v>
      </c>
      <c r="I24" s="6">
        <v>7.04</v>
      </c>
      <c r="J24" s="37">
        <v>20</v>
      </c>
      <c r="K24" s="37">
        <v>10</v>
      </c>
      <c r="L24" s="38">
        <v>2.5</v>
      </c>
      <c r="M24" s="6">
        <v>3.74</v>
      </c>
      <c r="N24" s="6">
        <v>1.1200000000000001</v>
      </c>
      <c r="O24" s="6">
        <v>0.38</v>
      </c>
      <c r="P24" s="6">
        <v>0.4</v>
      </c>
      <c r="Q24" s="6">
        <v>1.26</v>
      </c>
      <c r="R24" s="6">
        <v>0.79</v>
      </c>
      <c r="S24" s="6">
        <v>1.5</v>
      </c>
      <c r="T24" s="29">
        <v>0.68</v>
      </c>
      <c r="U24" s="30">
        <v>0.216</v>
      </c>
      <c r="V24" s="5">
        <v>36</v>
      </c>
      <c r="W24" s="5">
        <v>1020</v>
      </c>
      <c r="X24" s="5">
        <v>8</v>
      </c>
      <c r="Y24" s="5">
        <v>3</v>
      </c>
      <c r="Z24" s="6">
        <v>15.81</v>
      </c>
      <c r="AA24" s="7">
        <v>93.9</v>
      </c>
      <c r="AB24" s="8">
        <f t="shared" si="2"/>
        <v>331.12886048988281</v>
      </c>
    </row>
    <row r="25" spans="1:28" x14ac:dyDescent="0.25">
      <c r="A25" s="9">
        <v>17</v>
      </c>
      <c r="B25" s="5">
        <v>118</v>
      </c>
      <c r="C25" s="70">
        <f t="shared" si="1"/>
        <v>32.777777777777779</v>
      </c>
      <c r="D25" s="19">
        <v>3.09</v>
      </c>
      <c r="E25" s="22">
        <v>4.9000000000000004</v>
      </c>
      <c r="F25" s="20">
        <v>1.08</v>
      </c>
      <c r="G25" s="6">
        <v>7.08</v>
      </c>
      <c r="H25" s="6">
        <v>6.7</v>
      </c>
      <c r="I25" s="6">
        <v>7.02</v>
      </c>
      <c r="J25" s="37">
        <v>20</v>
      </c>
      <c r="K25" s="37">
        <v>10</v>
      </c>
      <c r="L25" s="38">
        <v>2.5</v>
      </c>
      <c r="M25" s="6">
        <v>3.64</v>
      </c>
      <c r="N25" s="6">
        <v>1.0900000000000001</v>
      </c>
      <c r="O25" s="6">
        <v>0.36</v>
      </c>
      <c r="P25" s="6">
        <v>0.39</v>
      </c>
      <c r="Q25" s="6">
        <v>1.21</v>
      </c>
      <c r="R25" s="6">
        <v>0.75</v>
      </c>
      <c r="S25" s="6">
        <v>1.48</v>
      </c>
      <c r="T25" s="29">
        <v>0.67</v>
      </c>
      <c r="U25" s="30">
        <v>0.216</v>
      </c>
      <c r="V25" s="5">
        <v>36</v>
      </c>
      <c r="W25" s="5">
        <v>1020</v>
      </c>
      <c r="X25" s="5">
        <v>8</v>
      </c>
      <c r="Y25" s="5">
        <v>3</v>
      </c>
      <c r="Z25" s="6">
        <v>15.81</v>
      </c>
      <c r="AA25" s="7">
        <v>93.9</v>
      </c>
      <c r="AB25" s="8">
        <f t="shared" si="2"/>
        <v>331.12886048988281</v>
      </c>
    </row>
    <row r="26" spans="1:28" x14ac:dyDescent="0.25">
      <c r="A26" s="9">
        <v>18</v>
      </c>
      <c r="B26" s="5">
        <v>118</v>
      </c>
      <c r="C26" s="70">
        <f t="shared" si="1"/>
        <v>32.777777777777779</v>
      </c>
      <c r="D26" s="19">
        <v>2.96</v>
      </c>
      <c r="E26" s="22">
        <v>3.66</v>
      </c>
      <c r="F26" s="20">
        <v>1.37</v>
      </c>
      <c r="G26" s="6">
        <v>7.11</v>
      </c>
      <c r="H26" s="6">
        <v>6.71</v>
      </c>
      <c r="I26" s="6">
        <v>7.02</v>
      </c>
      <c r="J26" s="37">
        <v>20</v>
      </c>
      <c r="K26" s="37">
        <v>10</v>
      </c>
      <c r="L26" s="38">
        <v>2.5</v>
      </c>
      <c r="M26" s="6">
        <v>3.87</v>
      </c>
      <c r="N26" s="6">
        <v>1.42</v>
      </c>
      <c r="O26" s="6">
        <v>0.34</v>
      </c>
      <c r="P26" s="6">
        <v>0.38</v>
      </c>
      <c r="Q26" s="6">
        <v>1.22</v>
      </c>
      <c r="R26" s="6">
        <v>0.73</v>
      </c>
      <c r="S26" s="6">
        <v>1.45</v>
      </c>
      <c r="T26" s="29">
        <v>0.69</v>
      </c>
      <c r="U26" s="30">
        <v>0.216</v>
      </c>
      <c r="V26" s="5">
        <v>36</v>
      </c>
      <c r="W26" s="5">
        <v>1020</v>
      </c>
      <c r="X26" s="5">
        <v>8</v>
      </c>
      <c r="Y26" s="5">
        <v>3</v>
      </c>
      <c r="Z26" s="6">
        <v>16</v>
      </c>
      <c r="AA26" s="7">
        <v>119.8</v>
      </c>
      <c r="AB26" s="8">
        <f t="shared" si="2"/>
        <v>262.65998887033948</v>
      </c>
    </row>
    <row r="27" spans="1:28" x14ac:dyDescent="0.25">
      <c r="A27" s="9">
        <v>19</v>
      </c>
      <c r="B27" s="5">
        <v>118</v>
      </c>
      <c r="C27" s="70">
        <f t="shared" si="1"/>
        <v>32.777777777777779</v>
      </c>
      <c r="D27" s="72">
        <v>2.81</v>
      </c>
      <c r="E27" s="73">
        <v>3.29</v>
      </c>
      <c r="F27" s="74">
        <v>1.35</v>
      </c>
      <c r="G27" s="6">
        <v>7.21</v>
      </c>
      <c r="H27" s="6">
        <v>6.9</v>
      </c>
      <c r="I27" s="6">
        <v>7.11</v>
      </c>
      <c r="J27" s="37">
        <v>20</v>
      </c>
      <c r="K27" s="37">
        <v>10</v>
      </c>
      <c r="L27" s="38">
        <v>2.5</v>
      </c>
      <c r="M27" s="6">
        <v>4.3899999999999997</v>
      </c>
      <c r="N27" s="6">
        <v>1.89</v>
      </c>
      <c r="O27" s="6">
        <v>0.57999999999999996</v>
      </c>
      <c r="P27" s="6">
        <v>0.48</v>
      </c>
      <c r="Q27" s="6">
        <v>1.25</v>
      </c>
      <c r="R27" s="6">
        <v>0.88</v>
      </c>
      <c r="S27" s="6">
        <v>1.1599999999999999</v>
      </c>
      <c r="T27" s="29">
        <v>0.66</v>
      </c>
      <c r="U27" s="30">
        <v>0.216</v>
      </c>
      <c r="V27" s="5">
        <v>36</v>
      </c>
      <c r="W27" s="5">
        <v>1020</v>
      </c>
      <c r="X27" s="5">
        <v>8</v>
      </c>
      <c r="Y27" s="5">
        <v>3</v>
      </c>
      <c r="Z27" s="6">
        <v>16</v>
      </c>
      <c r="AA27" s="7">
        <v>119.8</v>
      </c>
      <c r="AB27" s="8">
        <f t="shared" si="2"/>
        <v>262.65998887033948</v>
      </c>
    </row>
    <row r="28" spans="1:28" x14ac:dyDescent="0.25">
      <c r="A28" s="9">
        <v>20</v>
      </c>
      <c r="B28" s="5">
        <v>76</v>
      </c>
      <c r="C28" s="70">
        <f t="shared" si="1"/>
        <v>21.111111111111111</v>
      </c>
      <c r="D28" s="72">
        <v>2.59</v>
      </c>
      <c r="E28" s="73">
        <v>3.96</v>
      </c>
      <c r="F28" s="74">
        <v>1.55</v>
      </c>
      <c r="G28" s="6">
        <v>7.25</v>
      </c>
      <c r="H28" s="6">
        <v>6.92</v>
      </c>
      <c r="I28" s="6">
        <v>7.14</v>
      </c>
      <c r="J28" s="37">
        <v>20</v>
      </c>
      <c r="K28" s="37">
        <v>10</v>
      </c>
      <c r="L28" s="38">
        <v>2.5</v>
      </c>
      <c r="M28" s="6">
        <v>4.2300000000000004</v>
      </c>
      <c r="N28" s="6">
        <v>1.56</v>
      </c>
      <c r="O28" s="6">
        <v>0.49</v>
      </c>
      <c r="P28" s="6">
        <v>0.46</v>
      </c>
      <c r="Q28" s="6">
        <v>1.21</v>
      </c>
      <c r="R28" s="6">
        <v>0.82</v>
      </c>
      <c r="S28" s="6">
        <v>1.21</v>
      </c>
      <c r="T28" s="29">
        <v>0.65</v>
      </c>
      <c r="U28" s="30">
        <v>0.216</v>
      </c>
      <c r="V28" s="5">
        <v>36</v>
      </c>
      <c r="W28" s="5">
        <v>1020</v>
      </c>
      <c r="X28" s="5">
        <v>8</v>
      </c>
      <c r="Y28" s="5">
        <v>2</v>
      </c>
      <c r="Z28" s="6">
        <v>16.079999999999998</v>
      </c>
      <c r="AA28" s="7">
        <v>119.8</v>
      </c>
      <c r="AB28" s="8">
        <f t="shared" si="2"/>
        <v>170.01669449081803</v>
      </c>
    </row>
    <row r="29" spans="1:28" x14ac:dyDescent="0.25">
      <c r="A29" s="9">
        <v>21</v>
      </c>
      <c r="B29" s="5">
        <v>74</v>
      </c>
      <c r="C29" s="70">
        <f t="shared" si="1"/>
        <v>20.555555555555554</v>
      </c>
      <c r="D29" s="72">
        <v>2.11</v>
      </c>
      <c r="E29" s="73">
        <v>5.01</v>
      </c>
      <c r="F29" s="74">
        <v>1.64</v>
      </c>
      <c r="G29" s="6">
        <v>7.22</v>
      </c>
      <c r="H29" s="6">
        <v>6.69</v>
      </c>
      <c r="I29" s="6">
        <v>7.14</v>
      </c>
      <c r="J29" s="37">
        <v>20</v>
      </c>
      <c r="K29" s="37">
        <v>10</v>
      </c>
      <c r="L29" s="38">
        <v>2.5</v>
      </c>
      <c r="M29" s="6">
        <v>4.12</v>
      </c>
      <c r="N29" s="6">
        <v>1.34</v>
      </c>
      <c r="O29" s="6">
        <v>0.45</v>
      </c>
      <c r="P29" s="6">
        <v>0.45</v>
      </c>
      <c r="Q29" s="6">
        <v>1.1499999999999999</v>
      </c>
      <c r="R29" s="6">
        <v>0.79</v>
      </c>
      <c r="S29" s="6">
        <v>1.25</v>
      </c>
      <c r="T29" s="29">
        <v>0.68</v>
      </c>
      <c r="U29" s="30">
        <v>0.216</v>
      </c>
      <c r="V29" s="5">
        <v>36</v>
      </c>
      <c r="W29" s="5">
        <v>1020</v>
      </c>
      <c r="X29" s="5">
        <v>8</v>
      </c>
      <c r="Y29" s="5">
        <v>2</v>
      </c>
      <c r="Z29" s="6">
        <v>16.079999999999998</v>
      </c>
      <c r="AA29" s="7">
        <v>119.8</v>
      </c>
      <c r="AB29" s="8">
        <f t="shared" si="2"/>
        <v>165.54257095158596</v>
      </c>
    </row>
    <row r="30" spans="1:28" x14ac:dyDescent="0.25">
      <c r="A30" s="9">
        <v>22</v>
      </c>
      <c r="B30" s="5">
        <v>74</v>
      </c>
      <c r="C30" s="70">
        <f t="shared" si="1"/>
        <v>20.555555555555554</v>
      </c>
      <c r="D30" s="72">
        <v>2.2400000000000002</v>
      </c>
      <c r="E30" s="73">
        <v>4.8899999999999997</v>
      </c>
      <c r="F30" s="74">
        <v>1.56</v>
      </c>
      <c r="G30" s="6">
        <v>6.83</v>
      </c>
      <c r="H30" s="6">
        <v>6.73</v>
      </c>
      <c r="I30" s="6">
        <v>7.16</v>
      </c>
      <c r="J30" s="37">
        <v>20</v>
      </c>
      <c r="K30" s="37">
        <v>10</v>
      </c>
      <c r="L30" s="38">
        <v>2.5</v>
      </c>
      <c r="M30" s="6">
        <v>5.25</v>
      </c>
      <c r="N30" s="6">
        <v>0.92</v>
      </c>
      <c r="O30" s="6">
        <v>0.5</v>
      </c>
      <c r="P30" s="6">
        <v>0.49</v>
      </c>
      <c r="Q30" s="6">
        <v>1.82</v>
      </c>
      <c r="R30" s="6">
        <v>1.42</v>
      </c>
      <c r="S30" s="6">
        <v>1.38</v>
      </c>
      <c r="T30" s="29">
        <v>0.75</v>
      </c>
      <c r="U30" s="30">
        <v>0.216</v>
      </c>
      <c r="V30" s="5">
        <v>36</v>
      </c>
      <c r="W30" s="5">
        <v>1020</v>
      </c>
      <c r="X30" s="5">
        <v>8</v>
      </c>
      <c r="Y30" s="5">
        <v>2</v>
      </c>
      <c r="Z30" s="6">
        <v>16.079999999999998</v>
      </c>
      <c r="AA30" s="7">
        <v>119.8</v>
      </c>
      <c r="AB30" s="8">
        <f t="shared" si="2"/>
        <v>165.54257095158596</v>
      </c>
    </row>
    <row r="31" spans="1:28" x14ac:dyDescent="0.25">
      <c r="A31" s="9">
        <v>23</v>
      </c>
      <c r="B31" s="5">
        <v>74</v>
      </c>
      <c r="C31" s="70">
        <f t="shared" si="1"/>
        <v>20.555555555555554</v>
      </c>
      <c r="D31" s="75">
        <v>2.4700000000000002</v>
      </c>
      <c r="E31" s="75">
        <v>3.59</v>
      </c>
      <c r="F31" s="75">
        <v>1.17</v>
      </c>
      <c r="G31" s="6">
        <v>6.85</v>
      </c>
      <c r="H31" s="6">
        <v>6.74</v>
      </c>
      <c r="I31" s="6">
        <v>7.2</v>
      </c>
      <c r="J31" s="37">
        <v>5</v>
      </c>
      <c r="K31" s="37">
        <v>10</v>
      </c>
      <c r="L31" s="38">
        <v>2.5</v>
      </c>
      <c r="M31" s="6">
        <v>5.0999999999999996</v>
      </c>
      <c r="N31" s="6">
        <v>0.9</v>
      </c>
      <c r="O31" s="6">
        <v>0.49</v>
      </c>
      <c r="P31" s="6">
        <v>0.47</v>
      </c>
      <c r="Q31" s="6">
        <v>1.75</v>
      </c>
      <c r="R31" s="6">
        <v>1.25</v>
      </c>
      <c r="S31" s="6">
        <v>1.35</v>
      </c>
      <c r="T31" s="29">
        <v>0.74</v>
      </c>
      <c r="U31" s="30">
        <v>0.216</v>
      </c>
      <c r="V31" s="5">
        <v>36</v>
      </c>
      <c r="W31" s="5">
        <v>1020</v>
      </c>
      <c r="X31" s="5">
        <v>8</v>
      </c>
      <c r="Y31" s="5">
        <v>2</v>
      </c>
      <c r="Z31" s="6">
        <v>16.079999999999998</v>
      </c>
      <c r="AA31" s="7">
        <v>119.8</v>
      </c>
      <c r="AB31" s="8">
        <f t="shared" si="2"/>
        <v>165.54257095158596</v>
      </c>
    </row>
    <row r="32" spans="1:28" x14ac:dyDescent="0.25">
      <c r="A32" s="9">
        <v>24</v>
      </c>
      <c r="B32" s="5">
        <v>74</v>
      </c>
      <c r="C32" s="70">
        <f t="shared" si="1"/>
        <v>20.555555555555554</v>
      </c>
      <c r="D32" s="75">
        <v>1.92</v>
      </c>
      <c r="E32" s="75">
        <v>5.62</v>
      </c>
      <c r="F32" s="75">
        <v>1.58</v>
      </c>
      <c r="G32" s="6">
        <v>6.8</v>
      </c>
      <c r="H32" s="6">
        <v>6.71</v>
      </c>
      <c r="I32" s="6">
        <v>7.25</v>
      </c>
      <c r="J32" s="37">
        <v>20</v>
      </c>
      <c r="K32" s="37">
        <v>10</v>
      </c>
      <c r="L32" s="38">
        <v>2.5</v>
      </c>
      <c r="M32" s="6">
        <v>4.82</v>
      </c>
      <c r="N32" s="6">
        <v>0.86</v>
      </c>
      <c r="O32" s="6">
        <v>0.42</v>
      </c>
      <c r="P32" s="6">
        <v>0.45</v>
      </c>
      <c r="Q32" s="6">
        <v>1.65</v>
      </c>
      <c r="R32" s="6">
        <v>1.1499999999999999</v>
      </c>
      <c r="S32" s="6">
        <v>1.28</v>
      </c>
      <c r="T32" s="29">
        <v>0.73</v>
      </c>
      <c r="U32" s="30">
        <v>0.216</v>
      </c>
      <c r="V32" s="5">
        <v>36</v>
      </c>
      <c r="W32" s="5">
        <v>1020</v>
      </c>
      <c r="X32" s="5">
        <v>7</v>
      </c>
      <c r="Y32" s="5">
        <v>2</v>
      </c>
      <c r="Z32" s="6">
        <v>16.079999999999998</v>
      </c>
      <c r="AA32" s="7">
        <v>119.8</v>
      </c>
      <c r="AB32" s="8">
        <f t="shared" si="2"/>
        <v>165.54257095158596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74</v>
      </c>
      <c r="C34" s="17">
        <f>SMALL(C9:C32,1)</f>
        <v>20.555555555555554</v>
      </c>
      <c r="D34" s="18"/>
      <c r="E34" s="18"/>
      <c r="F34" s="18"/>
      <c r="G34" s="17">
        <f>SMALL(G9:G32,1)</f>
        <v>6.8</v>
      </c>
      <c r="H34" s="17">
        <f t="shared" ref="H34:T34" si="3">SMALL(H9:H32,1)</f>
        <v>6.64</v>
      </c>
      <c r="I34" s="17">
        <f t="shared" si="3"/>
        <v>7.02</v>
      </c>
      <c r="J34" s="17">
        <f t="shared" si="3"/>
        <v>5</v>
      </c>
      <c r="K34" s="17">
        <f t="shared" si="3"/>
        <v>10</v>
      </c>
      <c r="L34" s="17">
        <f t="shared" si="3"/>
        <v>2.5</v>
      </c>
      <c r="M34" s="17">
        <f t="shared" si="3"/>
        <v>3.41</v>
      </c>
      <c r="N34" s="17">
        <f t="shared" si="3"/>
        <v>0.86</v>
      </c>
      <c r="O34" s="17">
        <f t="shared" si="3"/>
        <v>0.34</v>
      </c>
      <c r="P34" s="17">
        <f t="shared" si="3"/>
        <v>0.37</v>
      </c>
      <c r="Q34" s="17">
        <f t="shared" si="3"/>
        <v>0.98</v>
      </c>
      <c r="R34" s="17">
        <f t="shared" si="3"/>
        <v>0.5</v>
      </c>
      <c r="S34" s="17">
        <f t="shared" si="3"/>
        <v>1.1599999999999999</v>
      </c>
      <c r="T34" s="17">
        <f t="shared" si="3"/>
        <v>0.6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95.125</v>
      </c>
      <c r="C35" s="17">
        <f>AVERAGE(C9:C32)</f>
        <v>26.423611111111104</v>
      </c>
      <c r="D35" s="18"/>
      <c r="E35" s="18"/>
      <c r="F35" s="18"/>
      <c r="G35" s="17">
        <f>AVERAGE(G9:G32)</f>
        <v>7.1233333333333348</v>
      </c>
      <c r="H35" s="17">
        <f t="shared" ref="H35:T35" si="4">AVERAGE(H9:H32)</f>
        <v>6.7399999999999993</v>
      </c>
      <c r="I35" s="17">
        <f t="shared" si="4"/>
        <v>7.2245833333333316</v>
      </c>
      <c r="J35" s="17">
        <f t="shared" si="4"/>
        <v>19.375</v>
      </c>
      <c r="K35" s="17">
        <f t="shared" si="4"/>
        <v>10</v>
      </c>
      <c r="L35" s="17">
        <f t="shared" si="4"/>
        <v>2.5</v>
      </c>
      <c r="M35" s="17">
        <f t="shared" si="4"/>
        <v>3.9708333333333337</v>
      </c>
      <c r="N35" s="17">
        <f t="shared" si="4"/>
        <v>1.345</v>
      </c>
      <c r="O35" s="17">
        <f t="shared" si="4"/>
        <v>0.44291666666666663</v>
      </c>
      <c r="P35" s="17">
        <f t="shared" si="4"/>
        <v>0.45333333333333342</v>
      </c>
      <c r="Q35" s="17">
        <f t="shared" si="4"/>
        <v>1.3412499999999998</v>
      </c>
      <c r="R35" s="17">
        <f t="shared" si="4"/>
        <v>0.87666666666666659</v>
      </c>
      <c r="S35" s="17">
        <f t="shared" si="4"/>
        <v>1.5233333333333334</v>
      </c>
      <c r="T35" s="17">
        <f t="shared" si="4"/>
        <v>0.68083333333333318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118</v>
      </c>
      <c r="C36" s="17">
        <f>LARGE(C9:C32,1)</f>
        <v>32.777777777777779</v>
      </c>
      <c r="D36" s="18"/>
      <c r="E36" s="18"/>
      <c r="F36" s="18"/>
      <c r="G36" s="17">
        <f>LARGE(G9:G32,1)</f>
        <v>7.28</v>
      </c>
      <c r="H36" s="17">
        <f t="shared" ref="H36:T36" si="5">LARGE(H9:H32,1)</f>
        <v>6.92</v>
      </c>
      <c r="I36" s="17">
        <f t="shared" si="5"/>
        <v>7.38</v>
      </c>
      <c r="J36" s="17">
        <f t="shared" si="5"/>
        <v>20</v>
      </c>
      <c r="K36" s="17">
        <f t="shared" si="5"/>
        <v>10</v>
      </c>
      <c r="L36" s="17">
        <f t="shared" si="5"/>
        <v>2.5</v>
      </c>
      <c r="M36" s="17">
        <f t="shared" si="5"/>
        <v>5.25</v>
      </c>
      <c r="N36" s="17">
        <f t="shared" si="5"/>
        <v>1.89</v>
      </c>
      <c r="O36" s="17">
        <f t="shared" si="5"/>
        <v>0.57999999999999996</v>
      </c>
      <c r="P36" s="17">
        <f t="shared" si="5"/>
        <v>0.5</v>
      </c>
      <c r="Q36" s="17">
        <f t="shared" si="5"/>
        <v>1.82</v>
      </c>
      <c r="R36" s="17">
        <f t="shared" si="5"/>
        <v>1.42</v>
      </c>
      <c r="S36" s="17">
        <f t="shared" si="5"/>
        <v>2.11</v>
      </c>
      <c r="T36" s="17">
        <f t="shared" si="5"/>
        <v>0.75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 t="s">
        <v>71</v>
      </c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T4:W4"/>
    <mergeCell ref="A1:B3"/>
    <mergeCell ref="C1:H1"/>
    <mergeCell ref="I1:AB1"/>
    <mergeCell ref="C2:H2"/>
    <mergeCell ref="I2:AB2"/>
    <mergeCell ref="C3:AB3"/>
    <mergeCell ref="A4:B4"/>
    <mergeCell ref="X4:Y4"/>
    <mergeCell ref="Z4:AB4"/>
    <mergeCell ref="E5:E8"/>
    <mergeCell ref="F5:F8"/>
    <mergeCell ref="K5:Q5"/>
    <mergeCell ref="H4:K4"/>
    <mergeCell ref="L4:O4"/>
    <mergeCell ref="P4:S4"/>
    <mergeCell ref="C4:G4"/>
    <mergeCell ref="G5:J5"/>
    <mergeCell ref="A41:Y41"/>
    <mergeCell ref="Z41:AA41"/>
    <mergeCell ref="A37:C37"/>
    <mergeCell ref="D37:Y37"/>
    <mergeCell ref="Z37:AB38"/>
    <mergeCell ref="A38:Y38"/>
    <mergeCell ref="A39:Y39"/>
    <mergeCell ref="Z39:AA39"/>
    <mergeCell ref="A33:AB33"/>
    <mergeCell ref="A40:Y40"/>
    <mergeCell ref="Z40:AA40"/>
    <mergeCell ref="R5:AB5"/>
    <mergeCell ref="G6:AB6"/>
    <mergeCell ref="G7:I7"/>
    <mergeCell ref="J7:L7"/>
    <mergeCell ref="M7:P7"/>
    <mergeCell ref="Q7:S7"/>
    <mergeCell ref="T7:W7"/>
    <mergeCell ref="X7:Y7"/>
    <mergeCell ref="Z7:AB7"/>
    <mergeCell ref="A5:A8"/>
    <mergeCell ref="B5:B8"/>
    <mergeCell ref="C5:C8"/>
    <mergeCell ref="D5:D8"/>
  </mergeCells>
  <conditionalFormatting sqref="I9:I32">
    <cfRule type="cellIs" dxfId="20" priority="10" stopIfTrue="1" operator="greaterThan">
      <formula>9</formula>
    </cfRule>
    <cfRule type="cellIs" dxfId="19" priority="11" stopIfTrue="1" operator="lessThan">
      <formula>6</formula>
    </cfRule>
  </conditionalFormatting>
  <conditionalFormatting sqref="L9:L32">
    <cfRule type="cellIs" dxfId="18" priority="1" stopIfTrue="1" operator="greaterThan">
      <formula>5</formula>
    </cfRule>
  </conditionalFormatting>
  <conditionalFormatting sqref="P9:P32">
    <cfRule type="cellIs" dxfId="17" priority="2" stopIfTrue="1" operator="greaterThan">
      <formula>0.5</formula>
    </cfRule>
  </conditionalFormatting>
  <conditionalFormatting sqref="R9">
    <cfRule type="cellIs" dxfId="16" priority="8" stopIfTrue="1" operator="lessThan">
      <formula>0.5</formula>
    </cfRule>
  </conditionalFormatting>
  <conditionalFormatting sqref="R14:R30">
    <cfRule type="cellIs" dxfId="15" priority="33" stopIfTrue="1" operator="lessThan">
      <formula>0.5</formula>
    </cfRule>
    <cfRule type="cellIs" dxfId="14" priority="34" stopIfTrue="1" operator="greaterThan">
      <formula>2.5</formula>
    </cfRule>
  </conditionalFormatting>
  <conditionalFormatting sqref="R9:S9">
    <cfRule type="cellIs" dxfId="13" priority="9" stopIfTrue="1" operator="greaterThan">
      <formula>2.5</formula>
    </cfRule>
  </conditionalFormatting>
  <conditionalFormatting sqref="S9:S32">
    <cfRule type="cellIs" dxfId="12" priority="3" stopIfTrue="1" operator="lessThan">
      <formula>0.5</formula>
    </cfRule>
  </conditionalFormatting>
  <conditionalFormatting sqref="S10:S32">
    <cfRule type="cellIs" dxfId="11" priority="4" stopIfTrue="1" operator="greaterThan">
      <formula>2.5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B41"/>
  <sheetViews>
    <sheetView showGridLines="0" zoomScaleNormal="100" workbookViewId="0">
      <selection activeCell="P8" sqref="P1:P1048576"/>
    </sheetView>
  </sheetViews>
  <sheetFormatPr defaultRowHeight="15" x14ac:dyDescent="0.25"/>
  <cols>
    <col min="1" max="9" width="6.7109375" customWidth="1"/>
    <col min="10" max="10" width="7.42578125" customWidth="1"/>
    <col min="11" max="23" width="6.7109375" customWidth="1"/>
    <col min="24" max="24" width="5.42578125" customWidth="1"/>
    <col min="25" max="25" width="6.140625" customWidth="1"/>
    <col min="26" max="28" width="6.7109375" customWidth="1"/>
  </cols>
  <sheetData>
    <row r="1" spans="1:28" x14ac:dyDescent="0.25">
      <c r="A1" s="88"/>
      <c r="B1" s="89"/>
      <c r="C1" s="92" t="s">
        <v>0</v>
      </c>
      <c r="D1" s="93"/>
      <c r="E1" s="93"/>
      <c r="F1" s="93"/>
      <c r="G1" s="93"/>
      <c r="H1" s="93"/>
      <c r="I1" s="94" t="s">
        <v>1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5"/>
      <c r="AB1" s="96"/>
    </row>
    <row r="2" spans="1:28" x14ac:dyDescent="0.25">
      <c r="A2" s="90"/>
      <c r="B2" s="91"/>
      <c r="C2" s="97" t="s">
        <v>2</v>
      </c>
      <c r="D2" s="98"/>
      <c r="E2" s="98"/>
      <c r="F2" s="98"/>
      <c r="G2" s="98"/>
      <c r="H2" s="98"/>
      <c r="I2" s="99" t="s">
        <v>3</v>
      </c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100"/>
      <c r="AB2" s="101"/>
    </row>
    <row r="3" spans="1:28" ht="15.75" thickBot="1" x14ac:dyDescent="0.3">
      <c r="A3" s="90"/>
      <c r="B3" s="91"/>
      <c r="C3" s="102" t="s">
        <v>4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4"/>
    </row>
    <row r="4" spans="1:28" ht="15.75" thickBot="1" x14ac:dyDescent="0.3">
      <c r="A4" s="82" t="s">
        <v>5</v>
      </c>
      <c r="B4" s="83"/>
      <c r="C4" s="84" t="s">
        <v>48</v>
      </c>
      <c r="D4" s="84"/>
      <c r="E4" s="84"/>
      <c r="F4" s="84"/>
      <c r="G4" s="84"/>
      <c r="H4" s="120" t="s">
        <v>41</v>
      </c>
      <c r="I4" s="121"/>
      <c r="J4" s="121"/>
      <c r="K4" s="122"/>
      <c r="L4" s="123" t="s">
        <v>6</v>
      </c>
      <c r="M4" s="123"/>
      <c r="N4" s="123"/>
      <c r="O4" s="123"/>
      <c r="P4" s="237" t="s">
        <v>46</v>
      </c>
      <c r="Q4" s="237"/>
      <c r="R4" s="237"/>
      <c r="S4" s="237"/>
      <c r="T4" s="120" t="s">
        <v>42</v>
      </c>
      <c r="U4" s="121"/>
      <c r="V4" s="121"/>
      <c r="W4" s="122"/>
      <c r="X4" s="234" t="s">
        <v>7</v>
      </c>
      <c r="Y4" s="235"/>
      <c r="Z4" s="236">
        <v>45535</v>
      </c>
      <c r="AA4" s="107"/>
      <c r="AB4" s="108"/>
    </row>
    <row r="5" spans="1:28" x14ac:dyDescent="0.25">
      <c r="A5" s="109" t="s">
        <v>8</v>
      </c>
      <c r="B5" s="111" t="s">
        <v>9</v>
      </c>
      <c r="C5" s="113" t="s">
        <v>10</v>
      </c>
      <c r="D5" s="115" t="s">
        <v>11</v>
      </c>
      <c r="E5" s="113" t="s">
        <v>12</v>
      </c>
      <c r="F5" s="117" t="s">
        <v>13</v>
      </c>
      <c r="G5" s="135" t="s">
        <v>43</v>
      </c>
      <c r="H5" s="136"/>
      <c r="I5" s="136"/>
      <c r="J5" s="136"/>
      <c r="K5" s="119" t="s">
        <v>14</v>
      </c>
      <c r="L5" s="119"/>
      <c r="M5" s="119"/>
      <c r="N5" s="119"/>
      <c r="O5" s="119"/>
      <c r="P5" s="119"/>
      <c r="Q5" s="119"/>
      <c r="R5" s="125" t="s">
        <v>15</v>
      </c>
      <c r="S5" s="125"/>
      <c r="T5" s="125"/>
      <c r="U5" s="125"/>
      <c r="V5" s="125"/>
      <c r="W5" s="125"/>
      <c r="X5" s="125"/>
      <c r="Y5" s="125"/>
      <c r="Z5" s="125"/>
      <c r="AA5" s="125"/>
      <c r="AB5" s="126"/>
    </row>
    <row r="6" spans="1:28" x14ac:dyDescent="0.25">
      <c r="A6" s="109"/>
      <c r="B6" s="111"/>
      <c r="C6" s="113"/>
      <c r="D6" s="115"/>
      <c r="E6" s="113"/>
      <c r="F6" s="117"/>
      <c r="G6" s="127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9"/>
    </row>
    <row r="7" spans="1:28" x14ac:dyDescent="0.25">
      <c r="A7" s="109"/>
      <c r="B7" s="111"/>
      <c r="C7" s="113"/>
      <c r="D7" s="115"/>
      <c r="E7" s="113"/>
      <c r="F7" s="117"/>
      <c r="G7" s="127" t="s">
        <v>16</v>
      </c>
      <c r="H7" s="128"/>
      <c r="I7" s="130"/>
      <c r="J7" s="127" t="s">
        <v>17</v>
      </c>
      <c r="K7" s="128"/>
      <c r="L7" s="130"/>
      <c r="M7" s="127" t="s">
        <v>18</v>
      </c>
      <c r="N7" s="128"/>
      <c r="O7" s="128"/>
      <c r="P7" s="130"/>
      <c r="Q7" s="127" t="s">
        <v>19</v>
      </c>
      <c r="R7" s="128"/>
      <c r="S7" s="130"/>
      <c r="T7" s="131" t="s">
        <v>20</v>
      </c>
      <c r="U7" s="132"/>
      <c r="V7" s="132"/>
      <c r="W7" s="133"/>
      <c r="X7" s="131" t="s">
        <v>19</v>
      </c>
      <c r="Y7" s="133"/>
      <c r="Z7" s="131" t="s">
        <v>21</v>
      </c>
      <c r="AA7" s="132"/>
      <c r="AB7" s="134"/>
    </row>
    <row r="8" spans="1:28" x14ac:dyDescent="0.25">
      <c r="A8" s="110"/>
      <c r="B8" s="112"/>
      <c r="C8" s="114"/>
      <c r="D8" s="116"/>
      <c r="E8" s="114"/>
      <c r="F8" s="118"/>
      <c r="G8" s="1" t="s">
        <v>22</v>
      </c>
      <c r="H8" s="1" t="s">
        <v>23</v>
      </c>
      <c r="I8" s="1" t="s">
        <v>24</v>
      </c>
      <c r="J8" s="1" t="s">
        <v>22</v>
      </c>
      <c r="K8" s="1" t="s">
        <v>23</v>
      </c>
      <c r="L8" s="1" t="s">
        <v>24</v>
      </c>
      <c r="M8" s="1" t="s">
        <v>22</v>
      </c>
      <c r="N8" s="1" t="s">
        <v>23</v>
      </c>
      <c r="O8" s="1" t="s">
        <v>25</v>
      </c>
      <c r="P8" s="1" t="s">
        <v>24</v>
      </c>
      <c r="Q8" s="1" t="s">
        <v>26</v>
      </c>
      <c r="R8" s="1" t="s">
        <v>23</v>
      </c>
      <c r="S8" s="1" t="s">
        <v>24</v>
      </c>
      <c r="T8" s="2" t="s">
        <v>27</v>
      </c>
      <c r="U8" s="2" t="s">
        <v>28</v>
      </c>
      <c r="V8" s="2" t="s">
        <v>29</v>
      </c>
      <c r="W8" s="2" t="s">
        <v>30</v>
      </c>
      <c r="X8" s="2" t="s">
        <v>26</v>
      </c>
      <c r="Y8" s="2" t="s">
        <v>31</v>
      </c>
      <c r="Z8" s="2" t="s">
        <v>27</v>
      </c>
      <c r="AA8" s="2" t="s">
        <v>32</v>
      </c>
      <c r="AB8" s="3" t="s">
        <v>29</v>
      </c>
    </row>
    <row r="9" spans="1:28" x14ac:dyDescent="0.25">
      <c r="A9" s="4">
        <v>1</v>
      </c>
      <c r="B9" s="5">
        <v>74</v>
      </c>
      <c r="C9" s="70">
        <f t="shared" ref="C9" si="0">B9/3.6</f>
        <v>20.555555555555554</v>
      </c>
      <c r="D9" s="75">
        <v>2.42</v>
      </c>
      <c r="E9" s="75">
        <v>5.25</v>
      </c>
      <c r="F9" s="75">
        <v>1.42</v>
      </c>
      <c r="G9" s="6">
        <v>6.76</v>
      </c>
      <c r="H9" s="6">
        <v>6.73</v>
      </c>
      <c r="I9" s="6">
        <v>7.28</v>
      </c>
      <c r="J9" s="37">
        <v>20</v>
      </c>
      <c r="K9" s="37">
        <v>10</v>
      </c>
      <c r="L9" s="38">
        <v>2.5</v>
      </c>
      <c r="M9" s="6">
        <v>4.82</v>
      </c>
      <c r="N9" s="6">
        <v>0.86</v>
      </c>
      <c r="O9" s="6">
        <v>0.42</v>
      </c>
      <c r="P9" s="6">
        <v>0.45</v>
      </c>
      <c r="Q9" s="6">
        <v>1.65</v>
      </c>
      <c r="R9" s="6">
        <v>1.1499999999999999</v>
      </c>
      <c r="S9" s="6">
        <v>1.28</v>
      </c>
      <c r="T9" s="29">
        <v>0.73</v>
      </c>
      <c r="U9" s="30">
        <v>0.216</v>
      </c>
      <c r="V9" s="5">
        <v>36</v>
      </c>
      <c r="W9" s="5">
        <v>1020</v>
      </c>
      <c r="X9" s="5">
        <v>7</v>
      </c>
      <c r="Y9" s="5">
        <v>2</v>
      </c>
      <c r="Z9" s="6">
        <v>16.079999999999998</v>
      </c>
      <c r="AA9" s="7">
        <v>119.8</v>
      </c>
      <c r="AB9" s="8">
        <f t="shared" ref="AB9" si="1">Z9*C9*60/AA9</f>
        <v>165.54257095158596</v>
      </c>
    </row>
    <row r="10" spans="1:28" x14ac:dyDescent="0.25">
      <c r="A10" s="9">
        <v>2</v>
      </c>
      <c r="B10" s="5">
        <v>74</v>
      </c>
      <c r="C10" s="70">
        <f t="shared" ref="C10:C32" si="2">B10/3.6</f>
        <v>20.555555555555554</v>
      </c>
      <c r="D10" s="75">
        <v>2.95</v>
      </c>
      <c r="E10" s="75">
        <v>4.3</v>
      </c>
      <c r="F10" s="75">
        <v>1.29</v>
      </c>
      <c r="G10" s="6">
        <v>6.83</v>
      </c>
      <c r="H10" s="6">
        <v>6.64</v>
      </c>
      <c r="I10" s="6">
        <v>7.3</v>
      </c>
      <c r="J10" s="37">
        <v>20</v>
      </c>
      <c r="K10" s="37">
        <v>10</v>
      </c>
      <c r="L10" s="38">
        <v>2.5</v>
      </c>
      <c r="M10" s="6">
        <v>3.87</v>
      </c>
      <c r="N10" s="6">
        <v>1.4</v>
      </c>
      <c r="O10" s="6">
        <v>0.56999999999999995</v>
      </c>
      <c r="P10" s="6">
        <v>0.49</v>
      </c>
      <c r="Q10" s="6">
        <v>1.4</v>
      </c>
      <c r="R10" s="6">
        <v>1.02</v>
      </c>
      <c r="S10" s="6">
        <v>1.36</v>
      </c>
      <c r="T10" s="6">
        <v>0.73</v>
      </c>
      <c r="U10" s="30">
        <v>0.216</v>
      </c>
      <c r="V10" s="5">
        <v>36</v>
      </c>
      <c r="W10" s="5">
        <v>1020</v>
      </c>
      <c r="X10" s="5">
        <v>7</v>
      </c>
      <c r="Y10" s="5">
        <v>2</v>
      </c>
      <c r="Z10" s="6">
        <v>16.079999999999998</v>
      </c>
      <c r="AA10" s="7">
        <v>119.8</v>
      </c>
      <c r="AB10" s="8">
        <f t="shared" ref="AB10:AB32" si="3">Z10*C10*60/AA10</f>
        <v>165.54257095158596</v>
      </c>
    </row>
    <row r="11" spans="1:28" x14ac:dyDescent="0.25">
      <c r="A11" s="9">
        <v>3</v>
      </c>
      <c r="B11" s="5">
        <v>74</v>
      </c>
      <c r="C11" s="70">
        <f t="shared" si="2"/>
        <v>20.555555555555554</v>
      </c>
      <c r="D11" s="75">
        <v>2.95</v>
      </c>
      <c r="E11" s="75">
        <v>3.97</v>
      </c>
      <c r="F11" s="75">
        <v>1.25</v>
      </c>
      <c r="G11" s="6">
        <v>6.81</v>
      </c>
      <c r="H11" s="6">
        <v>6.67</v>
      </c>
      <c r="I11" s="6">
        <v>7.29</v>
      </c>
      <c r="J11" s="37">
        <v>20</v>
      </c>
      <c r="K11" s="37">
        <v>10</v>
      </c>
      <c r="L11" s="38">
        <v>2.5</v>
      </c>
      <c r="M11" s="6">
        <v>3.75</v>
      </c>
      <c r="N11" s="6">
        <v>1.26</v>
      </c>
      <c r="O11" s="6">
        <v>0.52</v>
      </c>
      <c r="P11" s="6">
        <v>0.46</v>
      </c>
      <c r="Q11" s="6">
        <v>1.32</v>
      </c>
      <c r="R11" s="6">
        <v>1.01</v>
      </c>
      <c r="S11" s="6">
        <v>1.3</v>
      </c>
      <c r="T11" s="6">
        <v>0.72</v>
      </c>
      <c r="U11" s="30">
        <v>0.216</v>
      </c>
      <c r="V11" s="5">
        <v>36</v>
      </c>
      <c r="W11" s="5">
        <v>1020</v>
      </c>
      <c r="X11" s="5">
        <v>7</v>
      </c>
      <c r="Y11" s="5">
        <v>2</v>
      </c>
      <c r="Z11" s="6">
        <v>16.079999999999998</v>
      </c>
      <c r="AA11" s="7">
        <v>119.8</v>
      </c>
      <c r="AB11" s="8">
        <f t="shared" si="3"/>
        <v>165.54257095158596</v>
      </c>
    </row>
    <row r="12" spans="1:28" x14ac:dyDescent="0.25">
      <c r="A12" s="9">
        <v>4</v>
      </c>
      <c r="B12" s="5">
        <v>74</v>
      </c>
      <c r="C12" s="70">
        <f t="shared" si="2"/>
        <v>20.555555555555554</v>
      </c>
      <c r="D12" s="75">
        <v>2.9</v>
      </c>
      <c r="E12" s="75">
        <v>4.1900000000000004</v>
      </c>
      <c r="F12" s="75">
        <v>1.2</v>
      </c>
      <c r="G12" s="6">
        <v>6.78</v>
      </c>
      <c r="H12" s="6">
        <v>6.64</v>
      </c>
      <c r="I12" s="6">
        <v>7.18</v>
      </c>
      <c r="J12" s="37">
        <v>20</v>
      </c>
      <c r="K12" s="37">
        <v>10</v>
      </c>
      <c r="L12" s="38">
        <v>2.5</v>
      </c>
      <c r="M12" s="6">
        <v>3.77</v>
      </c>
      <c r="N12" s="6">
        <v>1.18</v>
      </c>
      <c r="O12" s="6">
        <v>0.49</v>
      </c>
      <c r="P12" s="6">
        <v>0.47</v>
      </c>
      <c r="Q12" s="6">
        <v>1.25</v>
      </c>
      <c r="R12" s="6">
        <v>0.99</v>
      </c>
      <c r="S12" s="6">
        <v>1.43</v>
      </c>
      <c r="T12" s="6">
        <v>0.77</v>
      </c>
      <c r="U12" s="30">
        <v>0.216</v>
      </c>
      <c r="V12" s="5">
        <v>36</v>
      </c>
      <c r="W12" s="5">
        <v>1020</v>
      </c>
      <c r="X12" s="5">
        <v>7</v>
      </c>
      <c r="Y12" s="5">
        <v>2</v>
      </c>
      <c r="Z12" s="6">
        <v>16.079999999999998</v>
      </c>
      <c r="AA12" s="7">
        <v>119.8</v>
      </c>
      <c r="AB12" s="8">
        <f t="shared" si="3"/>
        <v>165.54257095158596</v>
      </c>
    </row>
    <row r="13" spans="1:28" x14ac:dyDescent="0.25">
      <c r="A13" s="9">
        <v>5</v>
      </c>
      <c r="B13" s="5">
        <v>74</v>
      </c>
      <c r="C13" s="70">
        <f t="shared" si="2"/>
        <v>20.555555555555554</v>
      </c>
      <c r="D13" s="75">
        <v>2.86</v>
      </c>
      <c r="E13" s="75">
        <v>4.29</v>
      </c>
      <c r="F13" s="75">
        <v>1.25</v>
      </c>
      <c r="G13" s="6">
        <v>6.74</v>
      </c>
      <c r="H13" s="6">
        <v>6.63</v>
      </c>
      <c r="I13" s="6">
        <v>7.15</v>
      </c>
      <c r="J13" s="37">
        <v>20</v>
      </c>
      <c r="K13" s="37">
        <v>10</v>
      </c>
      <c r="L13" s="38">
        <v>2.5</v>
      </c>
      <c r="M13" s="6">
        <v>3.8</v>
      </c>
      <c r="N13" s="6">
        <v>1.1000000000000001</v>
      </c>
      <c r="O13" s="6">
        <v>0.52</v>
      </c>
      <c r="P13" s="6">
        <v>0.5</v>
      </c>
      <c r="Q13" s="6">
        <v>1.1499999999999999</v>
      </c>
      <c r="R13" s="6">
        <v>0.85</v>
      </c>
      <c r="S13" s="6">
        <v>1.55</v>
      </c>
      <c r="T13" s="6">
        <v>0.76</v>
      </c>
      <c r="U13" s="30">
        <v>0.216</v>
      </c>
      <c r="V13" s="5">
        <v>36</v>
      </c>
      <c r="W13" s="5">
        <v>1020</v>
      </c>
      <c r="X13" s="5">
        <v>7</v>
      </c>
      <c r="Y13" s="5">
        <v>2</v>
      </c>
      <c r="Z13" s="6">
        <v>16.079999999999998</v>
      </c>
      <c r="AA13" s="7">
        <v>119.8</v>
      </c>
      <c r="AB13" s="8">
        <f t="shared" si="3"/>
        <v>165.54257095158596</v>
      </c>
    </row>
    <row r="14" spans="1:28" x14ac:dyDescent="0.25">
      <c r="A14" s="9">
        <v>6</v>
      </c>
      <c r="B14" s="5">
        <v>74</v>
      </c>
      <c r="C14" s="70">
        <f t="shared" si="2"/>
        <v>20.555555555555554</v>
      </c>
      <c r="D14" s="75">
        <v>2.91</v>
      </c>
      <c r="E14" s="75">
        <v>4.37</v>
      </c>
      <c r="F14" s="75">
        <v>1.21</v>
      </c>
      <c r="G14" s="6">
        <v>6.7</v>
      </c>
      <c r="H14" s="6">
        <v>6.61</v>
      </c>
      <c r="I14" s="6">
        <v>7.11</v>
      </c>
      <c r="J14" s="37">
        <v>20</v>
      </c>
      <c r="K14" s="37">
        <v>10</v>
      </c>
      <c r="L14" s="38">
        <v>2.5</v>
      </c>
      <c r="M14" s="6">
        <v>3.9</v>
      </c>
      <c r="N14" s="6">
        <v>0.97</v>
      </c>
      <c r="O14" s="6">
        <v>0.55000000000000004</v>
      </c>
      <c r="P14" s="6">
        <v>0.49</v>
      </c>
      <c r="Q14" s="6">
        <v>0.95</v>
      </c>
      <c r="R14" s="6">
        <v>0.65</v>
      </c>
      <c r="S14" s="6">
        <v>1.85</v>
      </c>
      <c r="T14" s="6">
        <v>0.79</v>
      </c>
      <c r="U14" s="30">
        <v>0.216</v>
      </c>
      <c r="V14" s="5">
        <v>36</v>
      </c>
      <c r="W14" s="5">
        <v>1020</v>
      </c>
      <c r="X14" s="5">
        <v>6</v>
      </c>
      <c r="Y14" s="5">
        <v>1</v>
      </c>
      <c r="Z14" s="6">
        <v>16.079999999999998</v>
      </c>
      <c r="AA14" s="7">
        <v>119.8</v>
      </c>
      <c r="AB14" s="8">
        <f t="shared" si="3"/>
        <v>165.54257095158596</v>
      </c>
    </row>
    <row r="15" spans="1:28" x14ac:dyDescent="0.25">
      <c r="A15" s="9">
        <v>7</v>
      </c>
      <c r="B15" s="5">
        <v>118</v>
      </c>
      <c r="C15" s="70">
        <f t="shared" si="2"/>
        <v>32.777777777777779</v>
      </c>
      <c r="D15" s="19">
        <v>2.69</v>
      </c>
      <c r="E15" s="22">
        <v>5.37</v>
      </c>
      <c r="F15" s="20">
        <v>1.48</v>
      </c>
      <c r="G15" s="6">
        <v>6.72</v>
      </c>
      <c r="H15" s="6">
        <v>6.62</v>
      </c>
      <c r="I15" s="6">
        <v>7.15</v>
      </c>
      <c r="J15" s="5">
        <v>20</v>
      </c>
      <c r="K15" s="5">
        <v>10</v>
      </c>
      <c r="L15" s="7">
        <v>2.5</v>
      </c>
      <c r="M15" s="6">
        <v>3.92</v>
      </c>
      <c r="N15" s="6">
        <v>0.89</v>
      </c>
      <c r="O15" s="6">
        <v>0.61</v>
      </c>
      <c r="P15" s="6">
        <v>0.49</v>
      </c>
      <c r="Q15" s="6">
        <v>0.96</v>
      </c>
      <c r="R15" s="6">
        <v>0.63</v>
      </c>
      <c r="S15" s="6">
        <v>1.37</v>
      </c>
      <c r="T15" s="6">
        <v>0.78</v>
      </c>
      <c r="U15" s="30">
        <v>0.216</v>
      </c>
      <c r="V15" s="5">
        <v>36</v>
      </c>
      <c r="W15" s="5">
        <v>1020</v>
      </c>
      <c r="X15" s="5">
        <v>6</v>
      </c>
      <c r="Y15" s="5">
        <v>1</v>
      </c>
      <c r="Z15" s="6">
        <v>9.75</v>
      </c>
      <c r="AA15" s="7">
        <v>119.8</v>
      </c>
      <c r="AB15" s="8">
        <f t="shared" si="3"/>
        <v>160.0584307178631</v>
      </c>
    </row>
    <row r="16" spans="1:28" x14ac:dyDescent="0.25">
      <c r="A16" s="9">
        <v>8</v>
      </c>
      <c r="B16" s="5">
        <v>118</v>
      </c>
      <c r="C16" s="70">
        <f t="shared" si="2"/>
        <v>32.777777777777779</v>
      </c>
      <c r="D16" s="19">
        <v>2.72</v>
      </c>
      <c r="E16" s="22">
        <v>6.14</v>
      </c>
      <c r="F16" s="20">
        <v>1.44</v>
      </c>
      <c r="G16" s="6">
        <v>6.74</v>
      </c>
      <c r="H16" s="6">
        <v>6.6689999999999996</v>
      </c>
      <c r="I16" s="6">
        <v>7.23</v>
      </c>
      <c r="J16" s="5">
        <v>20</v>
      </c>
      <c r="K16" s="5">
        <v>10</v>
      </c>
      <c r="L16" s="7">
        <v>2.5</v>
      </c>
      <c r="M16" s="6">
        <v>3.84</v>
      </c>
      <c r="N16" s="6">
        <v>0.91</v>
      </c>
      <c r="O16" s="6">
        <v>0.59</v>
      </c>
      <c r="P16" s="6">
        <v>0.47</v>
      </c>
      <c r="Q16" s="6">
        <v>0.93</v>
      </c>
      <c r="R16" s="6">
        <v>0.6</v>
      </c>
      <c r="S16" s="6">
        <v>1.42</v>
      </c>
      <c r="T16" s="6">
        <v>0.77</v>
      </c>
      <c r="U16" s="30">
        <v>0.216</v>
      </c>
      <c r="V16" s="5">
        <v>36</v>
      </c>
      <c r="W16" s="5">
        <v>1020</v>
      </c>
      <c r="X16" s="5">
        <v>7</v>
      </c>
      <c r="Y16" s="5">
        <v>3</v>
      </c>
      <c r="Z16" s="6">
        <v>9.75</v>
      </c>
      <c r="AA16" s="7">
        <v>119.8</v>
      </c>
      <c r="AB16" s="8">
        <f t="shared" si="3"/>
        <v>160.0584307178631</v>
      </c>
    </row>
    <row r="17" spans="1:28" x14ac:dyDescent="0.25">
      <c r="A17" s="9">
        <v>9</v>
      </c>
      <c r="B17" s="5">
        <v>118</v>
      </c>
      <c r="C17" s="70">
        <f t="shared" si="2"/>
        <v>32.777777777777779</v>
      </c>
      <c r="D17" s="19">
        <v>2.4500000000000002</v>
      </c>
      <c r="E17" s="22">
        <v>7.33</v>
      </c>
      <c r="F17" s="20">
        <v>1.49</v>
      </c>
      <c r="G17" s="6">
        <v>6.7</v>
      </c>
      <c r="H17" s="6">
        <v>6.69</v>
      </c>
      <c r="I17" s="6">
        <v>7.28</v>
      </c>
      <c r="J17" s="5">
        <v>20</v>
      </c>
      <c r="K17" s="5">
        <v>10</v>
      </c>
      <c r="L17" s="7">
        <v>2.5</v>
      </c>
      <c r="M17" s="6">
        <v>3.67</v>
      </c>
      <c r="N17" s="6">
        <v>0.88</v>
      </c>
      <c r="O17" s="6">
        <v>0.62</v>
      </c>
      <c r="P17" s="6">
        <v>0.48</v>
      </c>
      <c r="Q17" s="6">
        <v>1.05</v>
      </c>
      <c r="R17" s="6">
        <v>0.57999999999999996</v>
      </c>
      <c r="S17" s="6">
        <v>1.45</v>
      </c>
      <c r="T17" s="6">
        <v>0.72</v>
      </c>
      <c r="U17" s="30">
        <v>0.216</v>
      </c>
      <c r="V17" s="5">
        <v>36</v>
      </c>
      <c r="W17" s="5">
        <v>1020</v>
      </c>
      <c r="X17" s="5">
        <v>7</v>
      </c>
      <c r="Y17" s="5">
        <v>3</v>
      </c>
      <c r="Z17" s="6">
        <v>9.75</v>
      </c>
      <c r="AA17" s="7">
        <v>119.8</v>
      </c>
      <c r="AB17" s="8">
        <f t="shared" si="3"/>
        <v>160.0584307178631</v>
      </c>
    </row>
    <row r="18" spans="1:28" x14ac:dyDescent="0.25">
      <c r="A18" s="9">
        <v>10</v>
      </c>
      <c r="B18" s="5">
        <v>118</v>
      </c>
      <c r="C18" s="70">
        <f t="shared" si="2"/>
        <v>32.777777777777779</v>
      </c>
      <c r="D18" s="19">
        <v>2.77</v>
      </c>
      <c r="E18" s="22">
        <v>6.58</v>
      </c>
      <c r="F18" s="20">
        <v>1.1599999999999999</v>
      </c>
      <c r="G18" s="6">
        <v>6.73</v>
      </c>
      <c r="H18" s="6">
        <v>6.7</v>
      </c>
      <c r="I18" s="6">
        <v>7.33</v>
      </c>
      <c r="J18" s="5">
        <v>20</v>
      </c>
      <c r="K18" s="5">
        <v>10</v>
      </c>
      <c r="L18" s="7">
        <v>2.5</v>
      </c>
      <c r="M18" s="6">
        <v>3.58</v>
      </c>
      <c r="N18" s="6">
        <v>0.92</v>
      </c>
      <c r="O18" s="6">
        <v>0.6</v>
      </c>
      <c r="P18" s="6">
        <v>0.47</v>
      </c>
      <c r="Q18" s="6">
        <v>1.1200000000000001</v>
      </c>
      <c r="R18" s="6">
        <v>0.65</v>
      </c>
      <c r="S18" s="6">
        <v>1.43</v>
      </c>
      <c r="T18" s="6">
        <v>0.74</v>
      </c>
      <c r="U18" s="30">
        <v>0.216</v>
      </c>
      <c r="V18" s="5">
        <v>36</v>
      </c>
      <c r="W18" s="5">
        <v>1020</v>
      </c>
      <c r="X18" s="5">
        <v>7</v>
      </c>
      <c r="Y18" s="5">
        <v>3</v>
      </c>
      <c r="Z18" s="6">
        <v>9.75</v>
      </c>
      <c r="AA18" s="7">
        <v>119.8</v>
      </c>
      <c r="AB18" s="8">
        <f t="shared" si="3"/>
        <v>160.0584307178631</v>
      </c>
    </row>
    <row r="19" spans="1:28" x14ac:dyDescent="0.25">
      <c r="A19" s="9">
        <v>11</v>
      </c>
      <c r="B19" s="5">
        <v>118</v>
      </c>
      <c r="C19" s="70">
        <f t="shared" si="2"/>
        <v>32.777777777777779</v>
      </c>
      <c r="D19" s="19">
        <v>2.61</v>
      </c>
      <c r="E19" s="22">
        <v>5.98</v>
      </c>
      <c r="F19" s="20">
        <v>1.17</v>
      </c>
      <c r="G19" s="6">
        <v>6.94</v>
      </c>
      <c r="H19" s="6">
        <v>6.69</v>
      </c>
      <c r="I19" s="6">
        <v>7.28</v>
      </c>
      <c r="J19" s="5">
        <v>20</v>
      </c>
      <c r="K19" s="5">
        <v>10</v>
      </c>
      <c r="L19" s="7">
        <v>2.5</v>
      </c>
      <c r="M19" s="6">
        <v>3.39</v>
      </c>
      <c r="N19" s="6">
        <v>0.84</v>
      </c>
      <c r="O19" s="6">
        <v>0.57999999999999996</v>
      </c>
      <c r="P19" s="6">
        <v>0.45</v>
      </c>
      <c r="Q19" s="6">
        <v>1.1499999999999999</v>
      </c>
      <c r="R19" s="6">
        <v>0.69</v>
      </c>
      <c r="S19" s="6">
        <v>1.44</v>
      </c>
      <c r="T19" s="6">
        <v>0.75</v>
      </c>
      <c r="U19" s="30">
        <v>0.216</v>
      </c>
      <c r="V19" s="5">
        <v>36</v>
      </c>
      <c r="W19" s="5">
        <v>1020</v>
      </c>
      <c r="X19" s="5">
        <v>7</v>
      </c>
      <c r="Y19" s="5">
        <v>3</v>
      </c>
      <c r="Z19" s="6">
        <v>9.75</v>
      </c>
      <c r="AA19" s="7">
        <v>119.8</v>
      </c>
      <c r="AB19" s="8">
        <f t="shared" si="3"/>
        <v>160.0584307178631</v>
      </c>
    </row>
    <row r="20" spans="1:28" x14ac:dyDescent="0.25">
      <c r="A20" s="9">
        <v>12</v>
      </c>
      <c r="B20" s="5">
        <v>118</v>
      </c>
      <c r="C20" s="70">
        <f t="shared" si="2"/>
        <v>32.777777777777779</v>
      </c>
      <c r="D20" s="19">
        <v>2.38</v>
      </c>
      <c r="E20" s="22">
        <v>5.83</v>
      </c>
      <c r="F20" s="20">
        <v>1.2</v>
      </c>
      <c r="G20" s="6">
        <v>6.93</v>
      </c>
      <c r="H20" s="6">
        <v>6.71</v>
      </c>
      <c r="I20" s="6">
        <v>7.26</v>
      </c>
      <c r="J20" s="5">
        <v>20</v>
      </c>
      <c r="K20" s="5">
        <v>10</v>
      </c>
      <c r="L20" s="7">
        <v>2.5</v>
      </c>
      <c r="M20" s="6">
        <v>3.36</v>
      </c>
      <c r="N20" s="6">
        <v>0.83</v>
      </c>
      <c r="O20" s="6">
        <v>0.52</v>
      </c>
      <c r="P20" s="6">
        <v>0.43</v>
      </c>
      <c r="Q20" s="6">
        <v>1.1299999999999999</v>
      </c>
      <c r="R20" s="6">
        <v>0.7</v>
      </c>
      <c r="S20" s="6">
        <v>1.4</v>
      </c>
      <c r="T20" s="6">
        <v>0.73</v>
      </c>
      <c r="U20" s="30">
        <v>0.216</v>
      </c>
      <c r="V20" s="5">
        <v>36</v>
      </c>
      <c r="W20" s="5">
        <v>1020</v>
      </c>
      <c r="X20" s="5">
        <v>7</v>
      </c>
      <c r="Y20" s="5">
        <v>3</v>
      </c>
      <c r="Z20" s="6">
        <v>9.75</v>
      </c>
      <c r="AA20" s="7">
        <v>119.8</v>
      </c>
      <c r="AB20" s="8">
        <f t="shared" si="3"/>
        <v>160.0584307178631</v>
      </c>
    </row>
    <row r="21" spans="1:28" x14ac:dyDescent="0.25">
      <c r="A21" s="9">
        <v>13</v>
      </c>
      <c r="B21" s="5">
        <v>118</v>
      </c>
      <c r="C21" s="70">
        <f t="shared" si="2"/>
        <v>32.777777777777779</v>
      </c>
      <c r="D21" s="19">
        <v>2.16</v>
      </c>
      <c r="E21" s="22">
        <v>5.76</v>
      </c>
      <c r="F21" s="20">
        <v>1.27</v>
      </c>
      <c r="G21" s="6">
        <v>6.9</v>
      </c>
      <c r="H21" s="6">
        <v>6.68</v>
      </c>
      <c r="I21" s="6">
        <v>7.24</v>
      </c>
      <c r="J21" s="5">
        <v>20</v>
      </c>
      <c r="K21" s="5">
        <v>10</v>
      </c>
      <c r="L21" s="7">
        <v>2.5</v>
      </c>
      <c r="M21" s="6">
        <v>3.28</v>
      </c>
      <c r="N21" s="6">
        <v>0.86</v>
      </c>
      <c r="O21" s="6">
        <v>0.5</v>
      </c>
      <c r="P21" s="6">
        <v>0.46</v>
      </c>
      <c r="Q21" s="6">
        <v>1.19</v>
      </c>
      <c r="R21" s="6">
        <v>0.88</v>
      </c>
      <c r="S21" s="6">
        <v>1.49</v>
      </c>
      <c r="T21" s="6">
        <v>0.68</v>
      </c>
      <c r="U21" s="30">
        <v>0.216</v>
      </c>
      <c r="V21" s="5">
        <v>36</v>
      </c>
      <c r="W21" s="5">
        <v>1020</v>
      </c>
      <c r="X21" s="5">
        <v>7</v>
      </c>
      <c r="Y21" s="5">
        <v>3</v>
      </c>
      <c r="Z21" s="6">
        <v>9.75</v>
      </c>
      <c r="AA21" s="7">
        <v>119.8</v>
      </c>
      <c r="AB21" s="8">
        <f t="shared" si="3"/>
        <v>160.0584307178631</v>
      </c>
    </row>
    <row r="22" spans="1:28" x14ac:dyDescent="0.25">
      <c r="A22" s="9">
        <v>14</v>
      </c>
      <c r="B22" s="5">
        <v>118</v>
      </c>
      <c r="C22" s="70">
        <f t="shared" si="2"/>
        <v>32.777777777777779</v>
      </c>
      <c r="D22" s="19">
        <v>2.41</v>
      </c>
      <c r="E22" s="22">
        <v>4.59</v>
      </c>
      <c r="F22" s="20">
        <v>0.96</v>
      </c>
      <c r="G22" s="6">
        <v>6.89</v>
      </c>
      <c r="H22" s="6">
        <v>6.67</v>
      </c>
      <c r="I22" s="6">
        <v>7.23</v>
      </c>
      <c r="J22" s="5">
        <v>20</v>
      </c>
      <c r="K22" s="5">
        <v>10</v>
      </c>
      <c r="L22" s="7">
        <v>2.5</v>
      </c>
      <c r="M22" s="6">
        <v>3.19</v>
      </c>
      <c r="N22" s="6">
        <v>0.84</v>
      </c>
      <c r="O22" s="6">
        <v>0.51</v>
      </c>
      <c r="P22" s="6">
        <v>0.48</v>
      </c>
      <c r="Q22" s="6">
        <v>1.24</v>
      </c>
      <c r="R22" s="6">
        <v>0.87</v>
      </c>
      <c r="S22" s="6">
        <v>1.52</v>
      </c>
      <c r="T22" s="6">
        <v>0.72</v>
      </c>
      <c r="U22" s="30">
        <v>0.216</v>
      </c>
      <c r="V22" s="5">
        <v>36</v>
      </c>
      <c r="W22" s="5">
        <v>1020</v>
      </c>
      <c r="X22" s="5">
        <v>7</v>
      </c>
      <c r="Y22" s="5">
        <v>3</v>
      </c>
      <c r="Z22" s="6">
        <v>9.75</v>
      </c>
      <c r="AA22" s="7">
        <v>119.8</v>
      </c>
      <c r="AB22" s="8">
        <f t="shared" si="3"/>
        <v>160.0584307178631</v>
      </c>
    </row>
    <row r="23" spans="1:28" x14ac:dyDescent="0.25">
      <c r="A23" s="9">
        <v>15</v>
      </c>
      <c r="B23" s="5">
        <v>118</v>
      </c>
      <c r="C23" s="70">
        <f t="shared" si="2"/>
        <v>32.777777777777779</v>
      </c>
      <c r="D23" s="19">
        <v>2.14</v>
      </c>
      <c r="E23" s="22">
        <v>4.43</v>
      </c>
      <c r="F23" s="20">
        <v>1.4</v>
      </c>
      <c r="G23" s="6">
        <v>6.86</v>
      </c>
      <c r="H23" s="6">
        <v>6.6</v>
      </c>
      <c r="I23" s="6">
        <v>7.25</v>
      </c>
      <c r="J23" s="5">
        <v>20</v>
      </c>
      <c r="K23" s="5">
        <v>10</v>
      </c>
      <c r="L23" s="7">
        <v>2.5</v>
      </c>
      <c r="M23" s="6">
        <v>3.08</v>
      </c>
      <c r="N23" s="6">
        <v>0.85</v>
      </c>
      <c r="O23" s="6">
        <v>0.5</v>
      </c>
      <c r="P23" s="6">
        <v>0.49</v>
      </c>
      <c r="Q23" s="6">
        <v>1.1599999999999999</v>
      </c>
      <c r="R23" s="6">
        <v>0.74</v>
      </c>
      <c r="S23" s="6">
        <v>1.34</v>
      </c>
      <c r="T23" s="6">
        <v>0.77</v>
      </c>
      <c r="U23" s="30">
        <v>0.216</v>
      </c>
      <c r="V23" s="5">
        <v>36</v>
      </c>
      <c r="W23" s="5">
        <v>1020</v>
      </c>
      <c r="X23" s="5">
        <v>7</v>
      </c>
      <c r="Y23" s="5">
        <v>3</v>
      </c>
      <c r="Z23" s="6">
        <v>9.75</v>
      </c>
      <c r="AA23" s="7">
        <v>119.8</v>
      </c>
      <c r="AB23" s="8">
        <f t="shared" si="3"/>
        <v>160.0584307178631</v>
      </c>
    </row>
    <row r="24" spans="1:28" x14ac:dyDescent="0.25">
      <c r="A24" s="9">
        <v>16</v>
      </c>
      <c r="B24" s="5">
        <v>118</v>
      </c>
      <c r="C24" s="70">
        <f t="shared" si="2"/>
        <v>32.777777777777779</v>
      </c>
      <c r="D24" s="19">
        <v>1.91</v>
      </c>
      <c r="E24" s="22">
        <v>4.74</v>
      </c>
      <c r="F24" s="20">
        <v>1.55</v>
      </c>
      <c r="G24" s="6">
        <v>6.85</v>
      </c>
      <c r="H24" s="6">
        <v>6.66</v>
      </c>
      <c r="I24" s="6">
        <v>7.26</v>
      </c>
      <c r="J24" s="5">
        <v>20</v>
      </c>
      <c r="K24" s="5">
        <v>10</v>
      </c>
      <c r="L24" s="7">
        <v>2.5</v>
      </c>
      <c r="M24" s="6">
        <v>3.01</v>
      </c>
      <c r="N24" s="6">
        <v>0.81</v>
      </c>
      <c r="O24" s="6">
        <v>0.52</v>
      </c>
      <c r="P24" s="6">
        <v>0.47</v>
      </c>
      <c r="Q24" s="6">
        <v>1.17</v>
      </c>
      <c r="R24" s="6">
        <v>0.72</v>
      </c>
      <c r="S24" s="6">
        <v>1.39</v>
      </c>
      <c r="T24" s="6">
        <v>0.76</v>
      </c>
      <c r="U24" s="30">
        <v>0.216</v>
      </c>
      <c r="V24" s="5">
        <v>36</v>
      </c>
      <c r="W24" s="5">
        <v>1020</v>
      </c>
      <c r="X24" s="5">
        <v>7</v>
      </c>
      <c r="Y24" s="5">
        <v>3</v>
      </c>
      <c r="Z24" s="6">
        <v>9.75</v>
      </c>
      <c r="AA24" s="7">
        <v>119.8</v>
      </c>
      <c r="AB24" s="8">
        <f t="shared" si="3"/>
        <v>160.0584307178631</v>
      </c>
    </row>
    <row r="25" spans="1:28" x14ac:dyDescent="0.25">
      <c r="A25" s="9">
        <v>17</v>
      </c>
      <c r="B25" s="5">
        <v>118</v>
      </c>
      <c r="C25" s="70">
        <f t="shared" si="2"/>
        <v>32.777777777777779</v>
      </c>
      <c r="D25" s="19">
        <v>1.85</v>
      </c>
      <c r="E25" s="22">
        <v>5.39</v>
      </c>
      <c r="F25" s="20">
        <v>1.51</v>
      </c>
      <c r="G25" s="6">
        <v>6.82</v>
      </c>
      <c r="H25" s="6">
        <v>6.69</v>
      </c>
      <c r="I25" s="6">
        <v>7.27</v>
      </c>
      <c r="J25" s="5">
        <v>20</v>
      </c>
      <c r="K25" s="5">
        <v>10</v>
      </c>
      <c r="L25" s="7">
        <v>2.5</v>
      </c>
      <c r="M25" s="6">
        <v>2.96</v>
      </c>
      <c r="N25" s="6">
        <v>0.87</v>
      </c>
      <c r="O25" s="6">
        <v>0.53</v>
      </c>
      <c r="P25" s="6">
        <v>0.48</v>
      </c>
      <c r="Q25" s="6">
        <v>1.19</v>
      </c>
      <c r="R25" s="6">
        <v>0.7</v>
      </c>
      <c r="S25" s="6">
        <v>1.36</v>
      </c>
      <c r="T25" s="6">
        <v>0.78</v>
      </c>
      <c r="U25" s="30">
        <v>0.216</v>
      </c>
      <c r="V25" s="5">
        <v>36</v>
      </c>
      <c r="W25" s="5">
        <v>1020</v>
      </c>
      <c r="X25" s="5">
        <v>7</v>
      </c>
      <c r="Y25" s="5">
        <v>3</v>
      </c>
      <c r="Z25" s="6">
        <v>9.75</v>
      </c>
      <c r="AA25" s="7">
        <v>119.8</v>
      </c>
      <c r="AB25" s="8">
        <f t="shared" si="3"/>
        <v>160.0584307178631</v>
      </c>
    </row>
    <row r="26" spans="1:28" x14ac:dyDescent="0.25">
      <c r="A26" s="9">
        <v>18</v>
      </c>
      <c r="B26" s="5">
        <v>118</v>
      </c>
      <c r="C26" s="70">
        <f t="shared" si="2"/>
        <v>32.777777777777779</v>
      </c>
      <c r="D26" s="19">
        <v>2.0099999999999998</v>
      </c>
      <c r="E26" s="22">
        <v>4.5</v>
      </c>
      <c r="F26" s="20">
        <v>1.23</v>
      </c>
      <c r="G26" s="6">
        <v>6.83</v>
      </c>
      <c r="H26" s="6">
        <v>6.68</v>
      </c>
      <c r="I26" s="6">
        <v>7.26</v>
      </c>
      <c r="J26" s="5">
        <v>20</v>
      </c>
      <c r="K26" s="5">
        <v>10</v>
      </c>
      <c r="L26" s="7">
        <v>2.5</v>
      </c>
      <c r="M26" s="6">
        <v>2.88</v>
      </c>
      <c r="N26" s="6">
        <v>0.84</v>
      </c>
      <c r="O26" s="6">
        <v>0.51</v>
      </c>
      <c r="P26" s="6">
        <v>0.44</v>
      </c>
      <c r="Q26" s="6">
        <v>1.22</v>
      </c>
      <c r="R26" s="6">
        <v>0.81</v>
      </c>
      <c r="S26" s="6">
        <v>1.42</v>
      </c>
      <c r="T26" s="6">
        <v>0.77</v>
      </c>
      <c r="U26" s="30">
        <v>0.216</v>
      </c>
      <c r="V26" s="5">
        <v>36</v>
      </c>
      <c r="W26" s="5">
        <v>1020</v>
      </c>
      <c r="X26" s="5">
        <v>7</v>
      </c>
      <c r="Y26" s="5">
        <v>3</v>
      </c>
      <c r="Z26" s="6">
        <v>9.75</v>
      </c>
      <c r="AA26" s="7">
        <v>119.8</v>
      </c>
      <c r="AB26" s="8">
        <f t="shared" si="3"/>
        <v>160.0584307178631</v>
      </c>
    </row>
    <row r="27" spans="1:28" x14ac:dyDescent="0.25">
      <c r="A27" s="9">
        <v>19</v>
      </c>
      <c r="B27" s="5">
        <v>116</v>
      </c>
      <c r="C27" s="70">
        <f t="shared" si="2"/>
        <v>32.222222222222221</v>
      </c>
      <c r="D27" s="19">
        <v>2.31</v>
      </c>
      <c r="E27" s="22">
        <v>3.98</v>
      </c>
      <c r="F27" s="20">
        <v>1</v>
      </c>
      <c r="G27" s="6">
        <v>7.45</v>
      </c>
      <c r="H27" s="6">
        <v>6.98</v>
      </c>
      <c r="I27" s="6">
        <v>7.25</v>
      </c>
      <c r="J27" s="5">
        <v>20</v>
      </c>
      <c r="K27" s="5">
        <v>10</v>
      </c>
      <c r="L27" s="7">
        <v>2.5</v>
      </c>
      <c r="M27" s="6">
        <v>3.55</v>
      </c>
      <c r="N27" s="6">
        <v>1.1299999999999999</v>
      </c>
      <c r="O27" s="6">
        <v>0.47</v>
      </c>
      <c r="P27" s="6">
        <v>0.46</v>
      </c>
      <c r="Q27" s="6">
        <v>1.1299999999999999</v>
      </c>
      <c r="R27" s="6">
        <v>0.75</v>
      </c>
      <c r="S27" s="6">
        <v>0.91</v>
      </c>
      <c r="T27" s="6">
        <v>0.8</v>
      </c>
      <c r="U27" s="30">
        <v>0.216</v>
      </c>
      <c r="V27" s="5">
        <v>36</v>
      </c>
      <c r="W27" s="5">
        <v>1020</v>
      </c>
      <c r="X27" s="5">
        <v>7</v>
      </c>
      <c r="Y27" s="5">
        <v>3</v>
      </c>
      <c r="Z27" s="6">
        <v>10</v>
      </c>
      <c r="AA27" s="7">
        <v>119.8</v>
      </c>
      <c r="AB27" s="8">
        <f t="shared" si="3"/>
        <v>161.38007790762381</v>
      </c>
    </row>
    <row r="28" spans="1:28" x14ac:dyDescent="0.25">
      <c r="A28" s="9">
        <v>20</v>
      </c>
      <c r="B28" s="5">
        <v>79</v>
      </c>
      <c r="C28" s="70">
        <f t="shared" si="2"/>
        <v>21.944444444444443</v>
      </c>
      <c r="D28" s="19">
        <v>2.17</v>
      </c>
      <c r="E28" s="22">
        <v>3.75</v>
      </c>
      <c r="F28" s="20">
        <v>1.1299999999999999</v>
      </c>
      <c r="G28" s="6">
        <v>7.42</v>
      </c>
      <c r="H28" s="6">
        <v>6.96</v>
      </c>
      <c r="I28" s="6">
        <v>7.23</v>
      </c>
      <c r="J28" s="5">
        <v>20</v>
      </c>
      <c r="K28" s="5">
        <v>10</v>
      </c>
      <c r="L28" s="7">
        <v>2.5</v>
      </c>
      <c r="M28" s="6">
        <v>3.71</v>
      </c>
      <c r="N28" s="6">
        <v>1.54</v>
      </c>
      <c r="O28" s="6">
        <v>0.44</v>
      </c>
      <c r="P28" s="6">
        <v>0.45</v>
      </c>
      <c r="Q28" s="6">
        <v>1.05</v>
      </c>
      <c r="R28" s="6">
        <v>0.73</v>
      </c>
      <c r="S28" s="6">
        <v>1.05</v>
      </c>
      <c r="T28" s="6">
        <v>0.79</v>
      </c>
      <c r="U28" s="30">
        <v>0.216</v>
      </c>
      <c r="V28" s="5">
        <v>36</v>
      </c>
      <c r="W28" s="5">
        <v>1020</v>
      </c>
      <c r="X28" s="5">
        <v>7</v>
      </c>
      <c r="Y28" s="5">
        <v>3</v>
      </c>
      <c r="Z28" s="6">
        <v>10</v>
      </c>
      <c r="AA28" s="7">
        <v>119.8</v>
      </c>
      <c r="AB28" s="8">
        <f t="shared" si="3"/>
        <v>109.90539788536449</v>
      </c>
    </row>
    <row r="29" spans="1:28" x14ac:dyDescent="0.25">
      <c r="A29" s="9">
        <v>21</v>
      </c>
      <c r="B29" s="5">
        <v>77</v>
      </c>
      <c r="C29" s="70">
        <f t="shared" si="2"/>
        <v>21.388888888888889</v>
      </c>
      <c r="D29" s="19">
        <v>2.0299999999999998</v>
      </c>
      <c r="E29" s="22">
        <v>3.46</v>
      </c>
      <c r="F29" s="20">
        <v>1.22</v>
      </c>
      <c r="G29" s="6">
        <v>7.42</v>
      </c>
      <c r="H29" s="6">
        <v>6.97</v>
      </c>
      <c r="I29" s="6">
        <v>7.19</v>
      </c>
      <c r="J29" s="5">
        <v>20</v>
      </c>
      <c r="K29" s="5">
        <v>10</v>
      </c>
      <c r="L29" s="7">
        <v>2.5</v>
      </c>
      <c r="M29" s="6">
        <v>4.54</v>
      </c>
      <c r="N29" s="6">
        <v>1.32</v>
      </c>
      <c r="O29" s="6">
        <v>0.45</v>
      </c>
      <c r="P29" s="6">
        <v>0.43</v>
      </c>
      <c r="Q29" s="6">
        <v>0.93</v>
      </c>
      <c r="R29" s="6">
        <v>0.64</v>
      </c>
      <c r="S29" s="6">
        <v>1.18</v>
      </c>
      <c r="T29" s="6">
        <v>0.75</v>
      </c>
      <c r="U29" s="30">
        <v>0.216</v>
      </c>
      <c r="V29" s="5">
        <v>36</v>
      </c>
      <c r="W29" s="5">
        <v>1020</v>
      </c>
      <c r="X29" s="5">
        <v>7</v>
      </c>
      <c r="Y29" s="5">
        <v>3</v>
      </c>
      <c r="Z29" s="6">
        <v>10</v>
      </c>
      <c r="AA29" s="7">
        <v>119.8</v>
      </c>
      <c r="AB29" s="8">
        <f t="shared" si="3"/>
        <v>107.12298274902616</v>
      </c>
    </row>
    <row r="30" spans="1:28" x14ac:dyDescent="0.25">
      <c r="A30" s="9">
        <v>22</v>
      </c>
      <c r="B30" s="5">
        <v>77</v>
      </c>
      <c r="C30" s="70">
        <f t="shared" si="2"/>
        <v>21.388888888888889</v>
      </c>
      <c r="D30" s="21">
        <v>2.16</v>
      </c>
      <c r="E30" s="21">
        <v>3.28</v>
      </c>
      <c r="F30" s="21">
        <v>1.21</v>
      </c>
      <c r="G30" s="6">
        <v>7.24</v>
      </c>
      <c r="H30" s="6">
        <v>6.89</v>
      </c>
      <c r="I30" s="6">
        <v>7.25</v>
      </c>
      <c r="J30" s="5">
        <v>20</v>
      </c>
      <c r="K30" s="5">
        <v>10</v>
      </c>
      <c r="L30" s="7">
        <v>2.5</v>
      </c>
      <c r="M30" s="6">
        <v>4.12</v>
      </c>
      <c r="N30" s="6">
        <v>1.96</v>
      </c>
      <c r="O30" s="6">
        <v>0.43</v>
      </c>
      <c r="P30" s="6">
        <v>0.46</v>
      </c>
      <c r="Q30" s="6">
        <v>0.93</v>
      </c>
      <c r="R30" s="6">
        <v>0.55000000000000004</v>
      </c>
      <c r="S30" s="6">
        <v>1.25</v>
      </c>
      <c r="T30" s="6">
        <v>0.77</v>
      </c>
      <c r="U30" s="30">
        <v>0.216</v>
      </c>
      <c r="V30" s="5">
        <v>36</v>
      </c>
      <c r="W30" s="5">
        <v>1020</v>
      </c>
      <c r="X30" s="5">
        <v>7</v>
      </c>
      <c r="Y30" s="5">
        <v>3</v>
      </c>
      <c r="Z30" s="6">
        <v>13.57</v>
      </c>
      <c r="AA30" s="7">
        <v>119.8</v>
      </c>
      <c r="AB30" s="8">
        <f t="shared" si="3"/>
        <v>145.36588759042849</v>
      </c>
    </row>
    <row r="31" spans="1:28" x14ac:dyDescent="0.25">
      <c r="A31" s="9">
        <v>23</v>
      </c>
      <c r="B31" s="5">
        <v>76</v>
      </c>
      <c r="C31" s="70">
        <f t="shared" si="2"/>
        <v>21.111111111111111</v>
      </c>
      <c r="D31" s="21">
        <v>2.21</v>
      </c>
      <c r="E31" s="21">
        <v>2.77</v>
      </c>
      <c r="F31" s="21">
        <v>1.17</v>
      </c>
      <c r="G31" s="6">
        <v>7.25</v>
      </c>
      <c r="H31" s="6">
        <v>6.93</v>
      </c>
      <c r="I31" s="6">
        <v>7.3</v>
      </c>
      <c r="J31" s="5">
        <v>20</v>
      </c>
      <c r="K31" s="5">
        <v>10</v>
      </c>
      <c r="L31" s="7">
        <v>2.5</v>
      </c>
      <c r="M31" s="6">
        <v>4.13</v>
      </c>
      <c r="N31" s="6">
        <v>1.21</v>
      </c>
      <c r="O31" s="6">
        <v>0.51</v>
      </c>
      <c r="P31" s="6">
        <v>0.35</v>
      </c>
      <c r="Q31" s="6">
        <v>0.96</v>
      </c>
      <c r="R31" s="6">
        <v>0.55000000000000004</v>
      </c>
      <c r="S31" s="6">
        <v>1.45</v>
      </c>
      <c r="T31" s="6">
        <v>0.75</v>
      </c>
      <c r="U31" s="30">
        <v>0.216</v>
      </c>
      <c r="V31" s="5">
        <v>36</v>
      </c>
      <c r="W31" s="5">
        <v>1020</v>
      </c>
      <c r="X31" s="5">
        <v>7</v>
      </c>
      <c r="Y31" s="5">
        <v>3</v>
      </c>
      <c r="Z31" s="6">
        <v>11.09</v>
      </c>
      <c r="AA31" s="7">
        <v>119.8</v>
      </c>
      <c r="AB31" s="8">
        <f t="shared" si="3"/>
        <v>117.25653867557038</v>
      </c>
    </row>
    <row r="32" spans="1:28" x14ac:dyDescent="0.25">
      <c r="A32" s="9">
        <v>24</v>
      </c>
      <c r="B32" s="5">
        <v>75</v>
      </c>
      <c r="C32" s="70">
        <f t="shared" si="2"/>
        <v>20.833333333333332</v>
      </c>
      <c r="D32" s="21">
        <v>1.71</v>
      </c>
      <c r="E32" s="21">
        <v>4.51</v>
      </c>
      <c r="F32" s="21">
        <v>1.68</v>
      </c>
      <c r="G32" s="6">
        <v>7.23</v>
      </c>
      <c r="H32" s="6">
        <v>6.91</v>
      </c>
      <c r="I32" s="6">
        <v>7.3</v>
      </c>
      <c r="J32" s="5">
        <v>20</v>
      </c>
      <c r="K32" s="5">
        <v>10</v>
      </c>
      <c r="L32" s="7">
        <v>2.5</v>
      </c>
      <c r="M32" s="6">
        <v>4.16</v>
      </c>
      <c r="N32" s="6">
        <v>1.22</v>
      </c>
      <c r="O32" s="6">
        <v>0.48</v>
      </c>
      <c r="P32" s="6">
        <v>0.32669999999999999</v>
      </c>
      <c r="Q32" s="6">
        <v>0.97</v>
      </c>
      <c r="R32" s="6">
        <v>0.56000000000000005</v>
      </c>
      <c r="S32" s="6">
        <v>1.49</v>
      </c>
      <c r="T32" s="6">
        <v>0.71</v>
      </c>
      <c r="U32" s="30">
        <v>0.216</v>
      </c>
      <c r="V32" s="5">
        <v>36</v>
      </c>
      <c r="W32" s="5">
        <v>1020</v>
      </c>
      <c r="X32" s="5">
        <v>7</v>
      </c>
      <c r="Y32" s="5">
        <v>3</v>
      </c>
      <c r="Z32" s="6">
        <v>11.09</v>
      </c>
      <c r="AA32" s="7">
        <v>119.8</v>
      </c>
      <c r="AB32" s="8">
        <f t="shared" si="3"/>
        <v>115.71368948247078</v>
      </c>
    </row>
    <row r="33" spans="1:28" ht="3.95" customHeight="1" x14ac:dyDescent="0.25">
      <c r="A33" s="85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7"/>
    </row>
    <row r="34" spans="1:28" x14ac:dyDescent="0.25">
      <c r="A34" s="9" t="s">
        <v>33</v>
      </c>
      <c r="B34" s="16">
        <f>SMALL(B9:B32,1)</f>
        <v>74</v>
      </c>
      <c r="C34" s="17">
        <f>SMALL(C9:C32,1)</f>
        <v>20.555555555555554</v>
      </c>
      <c r="D34" s="18"/>
      <c r="E34" s="18"/>
      <c r="F34" s="18"/>
      <c r="G34" s="17">
        <f t="shared" ref="G34:T34" si="4">SMALL(G9:G32,1)</f>
        <v>6.7</v>
      </c>
      <c r="H34" s="17">
        <f t="shared" si="4"/>
        <v>6.6</v>
      </c>
      <c r="I34" s="17">
        <f t="shared" si="4"/>
        <v>7.11</v>
      </c>
      <c r="J34" s="17">
        <f t="shared" si="4"/>
        <v>20</v>
      </c>
      <c r="K34" s="17">
        <f t="shared" si="4"/>
        <v>10</v>
      </c>
      <c r="L34" s="17">
        <f t="shared" si="4"/>
        <v>2.5</v>
      </c>
      <c r="M34" s="17">
        <f t="shared" si="4"/>
        <v>2.88</v>
      </c>
      <c r="N34" s="17">
        <f t="shared" si="4"/>
        <v>0.81</v>
      </c>
      <c r="O34" s="17">
        <f t="shared" si="4"/>
        <v>0.42</v>
      </c>
      <c r="P34" s="17">
        <f t="shared" si="4"/>
        <v>0.32669999999999999</v>
      </c>
      <c r="Q34" s="17">
        <f t="shared" si="4"/>
        <v>0.93</v>
      </c>
      <c r="R34" s="17">
        <f t="shared" si="4"/>
        <v>0.55000000000000004</v>
      </c>
      <c r="S34" s="17">
        <f t="shared" si="4"/>
        <v>0.91</v>
      </c>
      <c r="T34" s="17">
        <f t="shared" si="4"/>
        <v>0.68</v>
      </c>
      <c r="U34" s="10"/>
      <c r="V34" s="11"/>
      <c r="W34" s="10"/>
      <c r="X34" s="10"/>
      <c r="Y34" s="10"/>
      <c r="Z34" s="10"/>
      <c r="AA34" s="12"/>
      <c r="AB34" s="13"/>
    </row>
    <row r="35" spans="1:28" x14ac:dyDescent="0.25">
      <c r="A35" s="9" t="s">
        <v>34</v>
      </c>
      <c r="B35" s="16">
        <f>AVERAGE(B9:B32)</f>
        <v>98.333333333333329</v>
      </c>
      <c r="C35" s="17">
        <f>AVERAGE(C9:C32)</f>
        <v>27.314814814814813</v>
      </c>
      <c r="D35" s="18"/>
      <c r="E35" s="18"/>
      <c r="F35" s="18"/>
      <c r="G35" s="17">
        <f t="shared" ref="G35:T35" si="5">AVERAGE(G9:G32)</f>
        <v>6.9391666666666652</v>
      </c>
      <c r="H35" s="17">
        <f t="shared" si="5"/>
        <v>6.7341249999999979</v>
      </c>
      <c r="I35" s="17">
        <f t="shared" si="5"/>
        <v>7.2445833333333338</v>
      </c>
      <c r="J35" s="17">
        <f t="shared" si="5"/>
        <v>20</v>
      </c>
      <c r="K35" s="17">
        <f t="shared" si="5"/>
        <v>10</v>
      </c>
      <c r="L35" s="17">
        <f t="shared" si="5"/>
        <v>2.5</v>
      </c>
      <c r="M35" s="17">
        <f t="shared" si="5"/>
        <v>3.6783333333333328</v>
      </c>
      <c r="N35" s="17">
        <f t="shared" si="5"/>
        <v>1.0620833333333333</v>
      </c>
      <c r="O35" s="17">
        <f t="shared" si="5"/>
        <v>0.5183333333333332</v>
      </c>
      <c r="P35" s="17">
        <f t="shared" si="5"/>
        <v>0.45611249999999998</v>
      </c>
      <c r="Q35" s="17">
        <f t="shared" si="5"/>
        <v>1.1333333333333333</v>
      </c>
      <c r="R35" s="17">
        <f t="shared" si="5"/>
        <v>0.75083333333333335</v>
      </c>
      <c r="S35" s="17">
        <f t="shared" si="5"/>
        <v>1.3804166666666664</v>
      </c>
      <c r="T35" s="17">
        <f t="shared" si="5"/>
        <v>0.75166666666666682</v>
      </c>
      <c r="U35" s="10"/>
      <c r="V35" s="11"/>
      <c r="W35" s="10"/>
      <c r="X35" s="10"/>
      <c r="Y35" s="10"/>
      <c r="Z35" s="10"/>
      <c r="AA35" s="12"/>
      <c r="AB35" s="13"/>
    </row>
    <row r="36" spans="1:28" x14ac:dyDescent="0.25">
      <c r="A36" s="9" t="s">
        <v>35</v>
      </c>
      <c r="B36" s="16">
        <f>LARGE(B9:B32,1)</f>
        <v>118</v>
      </c>
      <c r="C36" s="17">
        <f>LARGE(C9:C32,1)</f>
        <v>32.777777777777779</v>
      </c>
      <c r="D36" s="18"/>
      <c r="E36" s="18"/>
      <c r="F36" s="18"/>
      <c r="G36" s="17">
        <f t="shared" ref="G36:T36" si="6">LARGE(G9:G32,1)</f>
        <v>7.45</v>
      </c>
      <c r="H36" s="17">
        <f t="shared" si="6"/>
        <v>6.98</v>
      </c>
      <c r="I36" s="17">
        <f t="shared" si="6"/>
        <v>7.33</v>
      </c>
      <c r="J36" s="17">
        <f t="shared" si="6"/>
        <v>20</v>
      </c>
      <c r="K36" s="17">
        <f t="shared" si="6"/>
        <v>10</v>
      </c>
      <c r="L36" s="17">
        <f t="shared" si="6"/>
        <v>2.5</v>
      </c>
      <c r="M36" s="17">
        <f t="shared" si="6"/>
        <v>4.82</v>
      </c>
      <c r="N36" s="17">
        <f t="shared" si="6"/>
        <v>1.96</v>
      </c>
      <c r="O36" s="17">
        <f t="shared" si="6"/>
        <v>0.62</v>
      </c>
      <c r="P36" s="17">
        <f t="shared" si="6"/>
        <v>0.5</v>
      </c>
      <c r="Q36" s="17">
        <f t="shared" si="6"/>
        <v>1.65</v>
      </c>
      <c r="R36" s="17">
        <f t="shared" si="6"/>
        <v>1.1499999999999999</v>
      </c>
      <c r="S36" s="17">
        <f t="shared" si="6"/>
        <v>1.85</v>
      </c>
      <c r="T36" s="17">
        <f t="shared" si="6"/>
        <v>0.8</v>
      </c>
      <c r="U36" s="10"/>
      <c r="V36" s="11"/>
      <c r="W36" s="10"/>
      <c r="X36" s="10"/>
      <c r="Y36" s="10"/>
      <c r="Z36" s="10"/>
      <c r="AA36" s="12"/>
      <c r="AB36" s="13"/>
    </row>
    <row r="37" spans="1:28" x14ac:dyDescent="0.25">
      <c r="A37" s="145" t="s">
        <v>36</v>
      </c>
      <c r="B37" s="146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8"/>
      <c r="Z37" s="149" t="s">
        <v>37</v>
      </c>
      <c r="AA37" s="149"/>
      <c r="AB37" s="150"/>
    </row>
    <row r="38" spans="1:28" x14ac:dyDescent="0.25">
      <c r="A38" s="151"/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3"/>
      <c r="Z38" s="149"/>
      <c r="AA38" s="149"/>
      <c r="AB38" s="150"/>
    </row>
    <row r="39" spans="1:28" x14ac:dyDescent="0.25">
      <c r="A39" s="154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9"/>
      <c r="Z39" s="140" t="s">
        <v>38</v>
      </c>
      <c r="AA39" s="140"/>
      <c r="AB39" s="14"/>
    </row>
    <row r="40" spans="1:28" x14ac:dyDescent="0.25">
      <c r="A40" s="137"/>
      <c r="B40" s="138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9"/>
      <c r="Z40" s="140" t="s">
        <v>39</v>
      </c>
      <c r="AA40" s="140"/>
      <c r="AB40" s="14"/>
    </row>
    <row r="41" spans="1:28" ht="15.75" thickBot="1" x14ac:dyDescent="0.3">
      <c r="A41" s="141"/>
      <c r="B41" s="142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3"/>
      <c r="Z41" s="144" t="s">
        <v>40</v>
      </c>
      <c r="AA41" s="144"/>
      <c r="AB41" s="15"/>
    </row>
  </sheetData>
  <mergeCells count="42">
    <mergeCell ref="C4:G4"/>
    <mergeCell ref="G5:J5"/>
    <mergeCell ref="L4:O4"/>
    <mergeCell ref="P4:S4"/>
    <mergeCell ref="T4:W4"/>
    <mergeCell ref="X7:Y7"/>
    <mergeCell ref="Z7:AB7"/>
    <mergeCell ref="G7:I7"/>
    <mergeCell ref="J7:L7"/>
    <mergeCell ref="Q7:S7"/>
    <mergeCell ref="A1:B3"/>
    <mergeCell ref="C1:H1"/>
    <mergeCell ref="I1:AB1"/>
    <mergeCell ref="C2:H2"/>
    <mergeCell ref="I2:AB2"/>
    <mergeCell ref="C3:AB3"/>
    <mergeCell ref="A33:AB33"/>
    <mergeCell ref="X4:Y4"/>
    <mergeCell ref="Z4:AB4"/>
    <mergeCell ref="A5:A8"/>
    <mergeCell ref="B5:B8"/>
    <mergeCell ref="C5:C8"/>
    <mergeCell ref="D5:D8"/>
    <mergeCell ref="E5:E8"/>
    <mergeCell ref="F5:F8"/>
    <mergeCell ref="K5:Q5"/>
    <mergeCell ref="H4:K4"/>
    <mergeCell ref="A4:B4"/>
    <mergeCell ref="R5:AB5"/>
    <mergeCell ref="G6:AB6"/>
    <mergeCell ref="M7:P7"/>
    <mergeCell ref="T7:W7"/>
    <mergeCell ref="A40:Y40"/>
    <mergeCell ref="Z40:AA40"/>
    <mergeCell ref="A41:Y41"/>
    <mergeCell ref="Z41:AA41"/>
    <mergeCell ref="A37:C37"/>
    <mergeCell ref="D37:Y37"/>
    <mergeCell ref="Z37:AB38"/>
    <mergeCell ref="A38:Y38"/>
    <mergeCell ref="A39:Y39"/>
    <mergeCell ref="Z39:AA39"/>
  </mergeCells>
  <conditionalFormatting sqref="I9:I32">
    <cfRule type="cellIs" dxfId="10" priority="14" stopIfTrue="1" operator="greaterThan">
      <formula>9</formula>
    </cfRule>
    <cfRule type="cellIs" dxfId="9" priority="15" stopIfTrue="1" operator="lessThan">
      <formula>6</formula>
    </cfRule>
  </conditionalFormatting>
  <conditionalFormatting sqref="L9:L32">
    <cfRule type="cellIs" dxfId="8" priority="1" stopIfTrue="1" operator="greaterThan">
      <formula>5</formula>
    </cfRule>
  </conditionalFormatting>
  <conditionalFormatting sqref="P9:P32">
    <cfRule type="cellIs" dxfId="7" priority="16" stopIfTrue="1" operator="greaterThan">
      <formula>0.5</formula>
    </cfRule>
  </conditionalFormatting>
  <conditionalFormatting sqref="R14:R32">
    <cfRule type="cellIs" dxfId="6" priority="63" stopIfTrue="1" operator="lessThan">
      <formula>0.5</formula>
    </cfRule>
    <cfRule type="cellIs" dxfId="5" priority="64" stopIfTrue="1" operator="greaterThan">
      <formula>2.5</formula>
    </cfRule>
  </conditionalFormatting>
  <conditionalFormatting sqref="S9:S32">
    <cfRule type="cellIs" dxfId="4" priority="12" stopIfTrue="1" operator="lessThan">
      <formula>0.5</formula>
    </cfRule>
    <cfRule type="cellIs" dxfId="3" priority="13" stopIfTrue="1" operator="greaterThan">
      <formula>2.5</formula>
    </cfRule>
  </conditionalFormatting>
  <conditionalFormatting sqref="T10:T32">
    <cfRule type="cellIs" dxfId="2" priority="44" stopIfTrue="1" operator="lessThan">
      <formula>0.6</formula>
    </cfRule>
    <cfRule type="cellIs" dxfId="1" priority="45" stopIfTrue="1" operator="greaterThan">
      <formula>0.8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marcioabreu</dc:creator>
  <cp:lastModifiedBy>SIMA</cp:lastModifiedBy>
  <cp:lastPrinted>2024-06-20T10:54:08Z</cp:lastPrinted>
  <dcterms:created xsi:type="dcterms:W3CDTF">2023-12-10T18:32:22Z</dcterms:created>
  <dcterms:modified xsi:type="dcterms:W3CDTF">2024-11-11T21:59:57Z</dcterms:modified>
</cp:coreProperties>
</file>