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B1EA5BC6-C40B-473E-A66E-074724E47AD4}" xr6:coauthVersionLast="45" xr6:coauthVersionMax="45" xr10:uidLastSave="{00000000-0000-0000-0000-000000000000}"/>
  <bookViews>
    <workbookView xWindow="-108" yWindow="-108" windowWidth="23256" windowHeight="12720" tabRatio="803" firstSheet="20" activeTab="20" xr2:uid="{00000000-000D-0000-FFFF-FFFF00000000}"/>
  </bookViews>
  <sheets>
    <sheet name="1994-2002_Amazonia" sheetId="4" state="hidden" r:id="rId1"/>
    <sheet name="2002-2005_Amazonia" sheetId="5" state="hidden" r:id="rId2"/>
    <sheet name="2005-2010_Amazonia" sheetId="6" state="hidden" r:id="rId3"/>
    <sheet name="2002-2010_Amazonia" sheetId="37" state="hidden" r:id="rId4"/>
    <sheet name="2010-2016_Amazonia" sheetId="7" state="hidden" r:id="rId5"/>
    <sheet name="1994-2002_Caatinga" sheetId="8" state="hidden" r:id="rId6"/>
    <sheet name="2002-2010_Caatinga" sheetId="9" state="hidden" r:id="rId7"/>
    <sheet name="2010-2016_Caatinga" sheetId="10" state="hidden" r:id="rId8"/>
    <sheet name="1994-2002_Cerrado" sheetId="14" state="hidden" r:id="rId9"/>
    <sheet name="2002-2010_Cerrado" sheetId="15" state="hidden" r:id="rId10"/>
    <sheet name="2010-2016_Cerrado" sheetId="16" state="hidden" r:id="rId11"/>
    <sheet name="1994-2002_MataAtlantica" sheetId="30" state="hidden" r:id="rId12"/>
    <sheet name="2002-2010_MataAtlantica" sheetId="31" state="hidden" r:id="rId13"/>
    <sheet name="2010-2016_MataAtlantica" sheetId="32" state="hidden" r:id="rId14"/>
    <sheet name="1994-2002_Pampa" sheetId="20" state="hidden" r:id="rId15"/>
    <sheet name="2002-2010_Pampa" sheetId="21" state="hidden" r:id="rId16"/>
    <sheet name="2010-2016_Pampa" sheetId="22" state="hidden" r:id="rId17"/>
    <sheet name="1994-2002_Pantanal" sheetId="25" state="hidden" r:id="rId18"/>
    <sheet name="2002-2010_Pantanal" sheetId="26" state="hidden" r:id="rId19"/>
    <sheet name="2010-2016_Pantanal" sheetId="27" state="hidden" r:id="rId20"/>
    <sheet name="1994-2002_Brasil" sheetId="34" r:id="rId21"/>
    <sheet name="2002-2010_Brasil" sheetId="35" r:id="rId22"/>
    <sheet name="2010-2016_Brasil" sheetId="36" r:id="rId23"/>
  </sheets>
  <definedNames>
    <definedName name="_xlnm.Print_Area" localSheetId="20">'1994-2002_Brasil'!$B$2:$AE$33</definedName>
    <definedName name="_xlnm.Print_Area" localSheetId="21">'2002-2010_Brasil'!$B$2:$AE$33</definedName>
    <definedName name="_xlnm.Print_Area" localSheetId="22">'2010-2016_Brasil'!$B$2:$AE$33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1" i="36" l="1"/>
  <c r="AB31" i="36"/>
  <c r="AA31" i="36"/>
  <c r="Z31" i="36"/>
  <c r="Y31" i="36"/>
  <c r="X31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F28" i="36"/>
  <c r="E28" i="36"/>
  <c r="D28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AC26" i="36"/>
  <c r="AB26" i="36"/>
  <c r="AA26" i="36"/>
  <c r="Z26" i="36"/>
  <c r="Y26" i="36"/>
  <c r="X26" i="36"/>
  <c r="W26" i="36"/>
  <c r="V26" i="36"/>
  <c r="U26" i="36"/>
  <c r="T26" i="36"/>
  <c r="S26" i="36"/>
  <c r="R26" i="36"/>
  <c r="Q26" i="36"/>
  <c r="P26" i="36"/>
  <c r="O26" i="36"/>
  <c r="N26" i="36"/>
  <c r="M26" i="36"/>
  <c r="L26" i="36"/>
  <c r="K26" i="36"/>
  <c r="J26" i="36"/>
  <c r="I26" i="36"/>
  <c r="H26" i="36"/>
  <c r="G26" i="36"/>
  <c r="F26" i="36"/>
  <c r="E26" i="36"/>
  <c r="D26" i="36"/>
  <c r="AC25" i="36"/>
  <c r="AB25" i="36"/>
  <c r="AA25" i="36"/>
  <c r="Z25" i="36"/>
  <c r="Y25" i="36"/>
  <c r="X25" i="36"/>
  <c r="W25" i="36"/>
  <c r="V25" i="36"/>
  <c r="U25" i="36"/>
  <c r="T25" i="36"/>
  <c r="S25" i="36"/>
  <c r="R25" i="36"/>
  <c r="Q25" i="36"/>
  <c r="P25" i="36"/>
  <c r="O25" i="36"/>
  <c r="N25" i="36"/>
  <c r="M25" i="36"/>
  <c r="L25" i="36"/>
  <c r="K25" i="36"/>
  <c r="J25" i="36"/>
  <c r="I25" i="36"/>
  <c r="H25" i="36"/>
  <c r="G25" i="36"/>
  <c r="F25" i="36"/>
  <c r="E25" i="36"/>
  <c r="D25" i="36"/>
  <c r="AC24" i="36"/>
  <c r="AB24" i="36"/>
  <c r="AA24" i="36"/>
  <c r="Z24" i="36"/>
  <c r="Y24" i="36"/>
  <c r="X24" i="36"/>
  <c r="W24" i="36"/>
  <c r="V24" i="36"/>
  <c r="U24" i="36"/>
  <c r="T24" i="36"/>
  <c r="S24" i="36"/>
  <c r="R24" i="36"/>
  <c r="Q24" i="36"/>
  <c r="P24" i="36"/>
  <c r="O24" i="36"/>
  <c r="N24" i="36"/>
  <c r="M24" i="36"/>
  <c r="L24" i="36"/>
  <c r="K24" i="36"/>
  <c r="J24" i="36"/>
  <c r="I24" i="36"/>
  <c r="H24" i="36"/>
  <c r="G24" i="36"/>
  <c r="F24" i="36"/>
  <c r="E24" i="36"/>
  <c r="D24" i="36"/>
  <c r="AC23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AC22" i="36"/>
  <c r="AB22" i="36"/>
  <c r="AA22" i="36"/>
  <c r="Z22" i="36"/>
  <c r="Y22" i="36"/>
  <c r="X22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AC21" i="36"/>
  <c r="AB21" i="36"/>
  <c r="AA21" i="36"/>
  <c r="Z21" i="36"/>
  <c r="Y21" i="36"/>
  <c r="X21" i="36"/>
  <c r="W21" i="36"/>
  <c r="V21" i="36"/>
  <c r="U21" i="36"/>
  <c r="T21" i="36"/>
  <c r="S21" i="36"/>
  <c r="R21" i="36"/>
  <c r="Q21" i="36"/>
  <c r="P21" i="36"/>
  <c r="O21" i="36"/>
  <c r="N21" i="36"/>
  <c r="M21" i="36"/>
  <c r="L21" i="36"/>
  <c r="K21" i="36"/>
  <c r="J21" i="36"/>
  <c r="I21" i="36"/>
  <c r="H21" i="36"/>
  <c r="G21" i="36"/>
  <c r="F21" i="36"/>
  <c r="E21" i="36"/>
  <c r="D21" i="36"/>
  <c r="AC20" i="36"/>
  <c r="AB20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AC19" i="36"/>
  <c r="AB19" i="36"/>
  <c r="AA19" i="36"/>
  <c r="Z19" i="36"/>
  <c r="Y19" i="36"/>
  <c r="X19" i="36"/>
  <c r="W19" i="36"/>
  <c r="V19" i="36"/>
  <c r="U19" i="36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D19" i="36"/>
  <c r="AC18" i="36"/>
  <c r="AB18" i="36"/>
  <c r="AA18" i="36"/>
  <c r="Z18" i="36"/>
  <c r="Y18" i="36"/>
  <c r="X18" i="36"/>
  <c r="W18" i="36"/>
  <c r="V18" i="36"/>
  <c r="U18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D18" i="36"/>
  <c r="AC17" i="36"/>
  <c r="AB17" i="36"/>
  <c r="AA17" i="36"/>
  <c r="Z17" i="36"/>
  <c r="Y17" i="36"/>
  <c r="X17" i="36"/>
  <c r="W17" i="36"/>
  <c r="V17" i="36"/>
  <c r="U17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D17" i="36"/>
  <c r="AC16" i="36"/>
  <c r="AB16" i="36"/>
  <c r="AA16" i="36"/>
  <c r="Z16" i="36"/>
  <c r="Y16" i="36"/>
  <c r="X16" i="36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AC15" i="36"/>
  <c r="AB15" i="36"/>
  <c r="AA15" i="36"/>
  <c r="Z15" i="36"/>
  <c r="Y15" i="36"/>
  <c r="X15" i="36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AC14" i="36"/>
  <c r="AB14" i="36"/>
  <c r="AA14" i="36"/>
  <c r="Z14" i="36"/>
  <c r="Y14" i="36"/>
  <c r="X14" i="36"/>
  <c r="W14" i="36"/>
  <c r="V14" i="36"/>
  <c r="U14" i="36"/>
  <c r="T14" i="36"/>
  <c r="S14" i="36"/>
  <c r="R14" i="36"/>
  <c r="Q14" i="36"/>
  <c r="P14" i="36"/>
  <c r="O14" i="36"/>
  <c r="N14" i="36"/>
  <c r="M14" i="36"/>
  <c r="L14" i="36"/>
  <c r="K14" i="36"/>
  <c r="J14" i="36"/>
  <c r="I14" i="36"/>
  <c r="H14" i="36"/>
  <c r="G14" i="36"/>
  <c r="F14" i="36"/>
  <c r="E14" i="36"/>
  <c r="D14" i="36"/>
  <c r="AC13" i="36"/>
  <c r="AB13" i="36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AC12" i="36"/>
  <c r="AB12" i="36"/>
  <c r="AA12" i="36"/>
  <c r="Z12" i="36"/>
  <c r="Y12" i="36"/>
  <c r="X12" i="36"/>
  <c r="W12" i="36"/>
  <c r="V12" i="36"/>
  <c r="U12" i="36"/>
  <c r="T12" i="36"/>
  <c r="S12" i="36"/>
  <c r="R12" i="36"/>
  <c r="Q12" i="36"/>
  <c r="P12" i="36"/>
  <c r="O12" i="36"/>
  <c r="N12" i="36"/>
  <c r="M12" i="36"/>
  <c r="L12" i="36"/>
  <c r="K12" i="36"/>
  <c r="J12" i="36"/>
  <c r="I12" i="36"/>
  <c r="H12" i="36"/>
  <c r="G12" i="36"/>
  <c r="F12" i="36"/>
  <c r="E12" i="36"/>
  <c r="D12" i="36"/>
  <c r="AC11" i="36"/>
  <c r="AB11" i="36"/>
  <c r="AA11" i="36"/>
  <c r="Z11" i="36"/>
  <c r="Y11" i="36"/>
  <c r="X11" i="36"/>
  <c r="W11" i="36"/>
  <c r="V11" i="36"/>
  <c r="U11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D11" i="36"/>
  <c r="AC10" i="36"/>
  <c r="AB10" i="36"/>
  <c r="AA10" i="36"/>
  <c r="Z10" i="36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10" i="36"/>
  <c r="AC9" i="36"/>
  <c r="AB9" i="36"/>
  <c r="AA9" i="36"/>
  <c r="Z9" i="36"/>
  <c r="Y9" i="36"/>
  <c r="X9" i="36"/>
  <c r="W9" i="36"/>
  <c r="V9" i="36"/>
  <c r="U9" i="36"/>
  <c r="T9" i="36"/>
  <c r="S9" i="36"/>
  <c r="R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D9" i="36"/>
  <c r="AC8" i="36"/>
  <c r="AB8" i="36"/>
  <c r="AA8" i="36"/>
  <c r="Z8" i="36"/>
  <c r="Y8" i="36"/>
  <c r="X8" i="36"/>
  <c r="W8" i="36"/>
  <c r="V8" i="36"/>
  <c r="U8" i="36"/>
  <c r="T8" i="36"/>
  <c r="S8" i="36"/>
  <c r="R8" i="36"/>
  <c r="Q8" i="36"/>
  <c r="P8" i="36"/>
  <c r="O8" i="36"/>
  <c r="N8" i="36"/>
  <c r="M8" i="36"/>
  <c r="L8" i="36"/>
  <c r="K8" i="36"/>
  <c r="J8" i="36"/>
  <c r="I8" i="36"/>
  <c r="H8" i="36"/>
  <c r="G8" i="36"/>
  <c r="F8" i="36"/>
  <c r="E8" i="36"/>
  <c r="D8" i="36"/>
  <c r="AC7" i="36"/>
  <c r="AB7" i="36"/>
  <c r="AA7" i="36"/>
  <c r="Z7" i="36"/>
  <c r="Y7" i="36"/>
  <c r="X7" i="36"/>
  <c r="W7" i="36"/>
  <c r="V7" i="36"/>
  <c r="U7" i="36"/>
  <c r="T7" i="36"/>
  <c r="S7" i="36"/>
  <c r="R7" i="36"/>
  <c r="Q7" i="36"/>
  <c r="P7" i="36"/>
  <c r="O7" i="36"/>
  <c r="N7" i="36"/>
  <c r="M7" i="36"/>
  <c r="L7" i="36"/>
  <c r="K7" i="36"/>
  <c r="J7" i="36"/>
  <c r="I7" i="36"/>
  <c r="H7" i="36"/>
  <c r="G7" i="36"/>
  <c r="F7" i="36"/>
  <c r="E7" i="36"/>
  <c r="D7" i="36"/>
  <c r="AC6" i="36"/>
  <c r="AB6" i="36"/>
  <c r="AA6" i="36"/>
  <c r="Z6" i="36"/>
  <c r="Y6" i="36"/>
  <c r="X6" i="36"/>
  <c r="W6" i="36"/>
  <c r="V6" i="36"/>
  <c r="U6" i="36"/>
  <c r="T6" i="36"/>
  <c r="S6" i="36"/>
  <c r="R6" i="36"/>
  <c r="Q6" i="36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AC31" i="35"/>
  <c r="AB31" i="35"/>
  <c r="AA31" i="35"/>
  <c r="Z31" i="35"/>
  <c r="Y31" i="35"/>
  <c r="X31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AC30" i="35"/>
  <c r="AB30" i="35"/>
  <c r="AA30" i="35"/>
  <c r="Z30" i="35"/>
  <c r="Y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AC26" i="35"/>
  <c r="AB26" i="35"/>
  <c r="AA26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AC25" i="35"/>
  <c r="AB25" i="35"/>
  <c r="AA25" i="35"/>
  <c r="Z25" i="35"/>
  <c r="Y25" i="35"/>
  <c r="X25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AC24" i="35"/>
  <c r="AB24" i="35"/>
  <c r="AA24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AC23" i="35"/>
  <c r="AB23" i="35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C22" i="35"/>
  <c r="AB22" i="35"/>
  <c r="AA22" i="35"/>
  <c r="Z22" i="35"/>
  <c r="Y22" i="35"/>
  <c r="X22" i="35"/>
  <c r="W22" i="35"/>
  <c r="V22" i="35"/>
  <c r="U22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AC21" i="35"/>
  <c r="AB21" i="35"/>
  <c r="AA21" i="35"/>
  <c r="Z21" i="35"/>
  <c r="Y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AC20" i="35"/>
  <c r="AB20" i="35"/>
  <c r="AA20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AC19" i="35"/>
  <c r="AB19" i="35"/>
  <c r="AA19" i="35"/>
  <c r="Z19" i="35"/>
  <c r="Y19" i="35"/>
  <c r="X19" i="35"/>
  <c r="W19" i="35"/>
  <c r="V19" i="35"/>
  <c r="U19" i="35"/>
  <c r="T19" i="35"/>
  <c r="S19" i="35"/>
  <c r="R19" i="35"/>
  <c r="Q19" i="35"/>
  <c r="P19" i="35"/>
  <c r="O19" i="35"/>
  <c r="N19" i="35"/>
  <c r="M19" i="35"/>
  <c r="L19" i="35"/>
  <c r="K19" i="35"/>
  <c r="J19" i="35"/>
  <c r="I19" i="35"/>
  <c r="H19" i="35"/>
  <c r="G19" i="35"/>
  <c r="F19" i="35"/>
  <c r="E19" i="35"/>
  <c r="D19" i="35"/>
  <c r="AC18" i="35"/>
  <c r="AB18" i="35"/>
  <c r="AA18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D18" i="35"/>
  <c r="AC17" i="35"/>
  <c r="AB17" i="35"/>
  <c r="AA17" i="35"/>
  <c r="Z17" i="35"/>
  <c r="Y17" i="35"/>
  <c r="X17" i="35"/>
  <c r="W17" i="35"/>
  <c r="V17" i="35"/>
  <c r="U17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D17" i="35"/>
  <c r="AC16" i="35"/>
  <c r="AB16" i="35"/>
  <c r="AA16" i="35"/>
  <c r="Z16" i="35"/>
  <c r="Y16" i="35"/>
  <c r="X16" i="35"/>
  <c r="W16" i="35"/>
  <c r="V16" i="35"/>
  <c r="U16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C15" i="35"/>
  <c r="AB15" i="35"/>
  <c r="AA15" i="35"/>
  <c r="Z15" i="35"/>
  <c r="Y15" i="35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AC14" i="35"/>
  <c r="AB14" i="35"/>
  <c r="AA14" i="35"/>
  <c r="Z14" i="35"/>
  <c r="Y14" i="35"/>
  <c r="X14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AC13" i="35"/>
  <c r="AB13" i="35"/>
  <c r="AA13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AC12" i="35"/>
  <c r="AB12" i="35"/>
  <c r="AA12" i="35"/>
  <c r="Z12" i="35"/>
  <c r="Y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AC11" i="35"/>
  <c r="AB11" i="35"/>
  <c r="AA11" i="35"/>
  <c r="Z11" i="35"/>
  <c r="Y11" i="35"/>
  <c r="X11" i="35"/>
  <c r="W11" i="35"/>
  <c r="V11" i="35"/>
  <c r="U11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AC10" i="35"/>
  <c r="AB10" i="35"/>
  <c r="AA10" i="35"/>
  <c r="Z10" i="35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D10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AC8" i="35"/>
  <c r="AB8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G8" i="35"/>
  <c r="F8" i="35"/>
  <c r="E8" i="35"/>
  <c r="D8" i="35"/>
  <c r="AC7" i="35"/>
  <c r="AB7" i="35"/>
  <c r="AA7" i="35"/>
  <c r="Z7" i="35"/>
  <c r="Y7" i="35"/>
  <c r="X7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F7" i="35"/>
  <c r="E7" i="35"/>
  <c r="D7" i="35"/>
  <c r="AC6" i="35"/>
  <c r="AB6" i="35"/>
  <c r="AA6" i="35"/>
  <c r="Z6" i="35"/>
  <c r="Y6" i="35"/>
  <c r="X6" i="35"/>
  <c r="W6" i="35"/>
  <c r="V6" i="35"/>
  <c r="U6" i="35"/>
  <c r="T6" i="35"/>
  <c r="S6" i="35"/>
  <c r="R6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6" i="35"/>
  <c r="AC31" i="34"/>
  <c r="AB31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C30" i="34"/>
  <c r="AB30" i="34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AC29" i="34"/>
  <c r="AB29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C27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AC26" i="34"/>
  <c r="AB26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C24" i="34"/>
  <c r="AB24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AC23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C22" i="34"/>
  <c r="AB22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AC18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C17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AC10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C8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AC6" i="34"/>
  <c r="AB6" i="34"/>
  <c r="AA6" i="34"/>
  <c r="Z6" i="34"/>
  <c r="Y6" i="34"/>
  <c r="X6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B33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AD31" i="27"/>
  <c r="AD30" i="27"/>
  <c r="AD29" i="27"/>
  <c r="AD28" i="27"/>
  <c r="AD27" i="27"/>
  <c r="AD26" i="27"/>
  <c r="AD25" i="27"/>
  <c r="AD24" i="27"/>
  <c r="AD23" i="27"/>
  <c r="AD22" i="27"/>
  <c r="AD21" i="27"/>
  <c r="AD20" i="27"/>
  <c r="AD19" i="27"/>
  <c r="AD18" i="27"/>
  <c r="AD17" i="27"/>
  <c r="AD16" i="27"/>
  <c r="AD15" i="27"/>
  <c r="AD14" i="27"/>
  <c r="AD13" i="27"/>
  <c r="AD12" i="27"/>
  <c r="AD11" i="27"/>
  <c r="AD10" i="27"/>
  <c r="AD9" i="27"/>
  <c r="AD8" i="27"/>
  <c r="AD7" i="27"/>
  <c r="AD6" i="27"/>
  <c r="B33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AD31" i="26"/>
  <c r="AD30" i="26"/>
  <c r="AD29" i="26"/>
  <c r="AD28" i="26"/>
  <c r="AD27" i="26"/>
  <c r="AD26" i="26"/>
  <c r="AD25" i="26"/>
  <c r="AD24" i="26"/>
  <c r="AD23" i="26"/>
  <c r="AD22" i="26"/>
  <c r="AD21" i="26"/>
  <c r="AD20" i="26"/>
  <c r="AD19" i="26"/>
  <c r="AD18" i="26"/>
  <c r="AD17" i="26"/>
  <c r="AD16" i="26"/>
  <c r="AD15" i="26"/>
  <c r="AD14" i="26"/>
  <c r="AD13" i="26"/>
  <c r="AD12" i="26"/>
  <c r="AD11" i="26"/>
  <c r="AD10" i="26"/>
  <c r="AD9" i="26"/>
  <c r="AD8" i="26"/>
  <c r="AD7" i="26"/>
  <c r="AD6" i="26"/>
  <c r="B33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AD31" i="25"/>
  <c r="AD30" i="25"/>
  <c r="AD29" i="25"/>
  <c r="AD28" i="25"/>
  <c r="AD27" i="25"/>
  <c r="AD26" i="25"/>
  <c r="AD25" i="25"/>
  <c r="AD24" i="25"/>
  <c r="AD23" i="25"/>
  <c r="AD22" i="25"/>
  <c r="AD21" i="25"/>
  <c r="AD20" i="25"/>
  <c r="AD19" i="25"/>
  <c r="AD18" i="25"/>
  <c r="AD17" i="25"/>
  <c r="AD16" i="25"/>
  <c r="AD15" i="25"/>
  <c r="AD14" i="25"/>
  <c r="AD13" i="25"/>
  <c r="AD12" i="25"/>
  <c r="AD11" i="25"/>
  <c r="AD10" i="25"/>
  <c r="AD9" i="25"/>
  <c r="AD8" i="25"/>
  <c r="AD7" i="25"/>
  <c r="AD6" i="25"/>
  <c r="AD32" i="25" l="1"/>
  <c r="AE10" i="25"/>
  <c r="AE26" i="25"/>
  <c r="N33" i="25"/>
  <c r="V33" i="25"/>
  <c r="AE18" i="25"/>
  <c r="F33" i="25"/>
  <c r="AE12" i="25"/>
  <c r="AE20" i="25"/>
  <c r="AE28" i="25"/>
  <c r="H33" i="25"/>
  <c r="AD32" i="27"/>
  <c r="E33" i="27" s="1"/>
  <c r="AD32" i="26"/>
  <c r="AC33" i="26" s="1"/>
  <c r="AE21" i="25"/>
  <c r="Q33" i="25"/>
  <c r="Y33" i="25"/>
  <c r="E33" i="25"/>
  <c r="AB33" i="25"/>
  <c r="R33" i="25"/>
  <c r="J33" i="25"/>
  <c r="D33" i="25"/>
  <c r="Z33" i="25"/>
  <c r="L33" i="25"/>
  <c r="O33" i="25"/>
  <c r="AE15" i="25"/>
  <c r="AE7" i="25"/>
  <c r="W33" i="25"/>
  <c r="G33" i="25"/>
  <c r="AE31" i="25"/>
  <c r="AE27" i="25"/>
  <c r="AE23" i="25"/>
  <c r="AE19" i="25"/>
  <c r="AE11" i="25"/>
  <c r="AC33" i="25"/>
  <c r="U33" i="25"/>
  <c r="M33" i="25"/>
  <c r="T33" i="25"/>
  <c r="AE30" i="25"/>
  <c r="X33" i="25"/>
  <c r="AE29" i="25"/>
  <c r="AE22" i="25"/>
  <c r="K33" i="25"/>
  <c r="S33" i="25"/>
  <c r="AA33" i="25"/>
  <c r="P33" i="25"/>
  <c r="AE13" i="25"/>
  <c r="I33" i="25"/>
  <c r="AE14" i="25"/>
  <c r="AE8" i="25"/>
  <c r="AE16" i="25"/>
  <c r="AE24" i="25"/>
  <c r="AE9" i="25"/>
  <c r="AE17" i="25"/>
  <c r="AE25" i="25"/>
  <c r="AE6" i="25"/>
  <c r="AE24" i="26" l="1"/>
  <c r="Y33" i="27"/>
  <c r="AE13" i="27"/>
  <c r="AB33" i="27"/>
  <c r="AE21" i="27"/>
  <c r="AE30" i="27"/>
  <c r="P33" i="27"/>
  <c r="AC33" i="27"/>
  <c r="D33" i="27"/>
  <c r="S33" i="27"/>
  <c r="X33" i="27"/>
  <c r="AE22" i="27"/>
  <c r="H33" i="27"/>
  <c r="G33" i="27"/>
  <c r="U33" i="27"/>
  <c r="K33" i="27"/>
  <c r="AE20" i="27"/>
  <c r="AE14" i="27"/>
  <c r="AE28" i="27"/>
  <c r="AE27" i="27"/>
  <c r="M33" i="27"/>
  <c r="AE31" i="27"/>
  <c r="L33" i="27"/>
  <c r="AE6" i="27"/>
  <c r="AE12" i="27"/>
  <c r="AE19" i="27"/>
  <c r="V33" i="27"/>
  <c r="N33" i="27"/>
  <c r="F33" i="27"/>
  <c r="J33" i="27"/>
  <c r="W33" i="27"/>
  <c r="AE10" i="27"/>
  <c r="AA33" i="27"/>
  <c r="O33" i="27"/>
  <c r="AE23" i="27"/>
  <c r="AE8" i="27"/>
  <c r="Q33" i="27"/>
  <c r="T33" i="27"/>
  <c r="AE11" i="27"/>
  <c r="AE25" i="27"/>
  <c r="AE15" i="27"/>
  <c r="Z33" i="27"/>
  <c r="I33" i="27"/>
  <c r="AE24" i="27"/>
  <c r="AE26" i="27"/>
  <c r="AE17" i="27"/>
  <c r="AE7" i="27"/>
  <c r="R33" i="27"/>
  <c r="AE29" i="27"/>
  <c r="AE16" i="27"/>
  <c r="AE18" i="27"/>
  <c r="AE9" i="27"/>
  <c r="AE9" i="26"/>
  <c r="AE13" i="26"/>
  <c r="AE6" i="26"/>
  <c r="AE19" i="26"/>
  <c r="E33" i="26"/>
  <c r="AE16" i="26"/>
  <c r="AA33" i="26"/>
  <c r="H33" i="26"/>
  <c r="I33" i="26"/>
  <c r="AE11" i="26"/>
  <c r="AE17" i="26"/>
  <c r="AE8" i="26"/>
  <c r="S33" i="26"/>
  <c r="Z33" i="26"/>
  <c r="AE29" i="26"/>
  <c r="AE26" i="26"/>
  <c r="K33" i="26"/>
  <c r="X33" i="26"/>
  <c r="Y33" i="26"/>
  <c r="AE31" i="26"/>
  <c r="AE10" i="26"/>
  <c r="T33" i="26"/>
  <c r="AE21" i="26"/>
  <c r="AE23" i="26"/>
  <c r="AE30" i="26"/>
  <c r="AE28" i="26"/>
  <c r="N33" i="26"/>
  <c r="O33" i="26"/>
  <c r="F33" i="26"/>
  <c r="G33" i="26"/>
  <c r="W33" i="26"/>
  <c r="V33" i="26"/>
  <c r="AE18" i="26"/>
  <c r="AE20" i="26"/>
  <c r="L33" i="26"/>
  <c r="P33" i="26"/>
  <c r="AE7" i="26"/>
  <c r="AE22" i="26"/>
  <c r="AE25" i="26"/>
  <c r="U33" i="26"/>
  <c r="AE15" i="26"/>
  <c r="R33" i="26"/>
  <c r="AB33" i="26"/>
  <c r="J33" i="26"/>
  <c r="D33" i="26"/>
  <c r="AE12" i="26"/>
  <c r="Q33" i="26"/>
  <c r="AE14" i="26"/>
  <c r="AE27" i="26"/>
  <c r="M33" i="26"/>
  <c r="B33" i="22" l="1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AD31" i="22"/>
  <c r="AD30" i="22"/>
  <c r="AD29" i="22"/>
  <c r="AD28" i="22"/>
  <c r="AD27" i="22"/>
  <c r="AD26" i="22"/>
  <c r="AD25" i="22"/>
  <c r="AD24" i="22"/>
  <c r="AD23" i="22"/>
  <c r="AD22" i="22"/>
  <c r="AD21" i="22"/>
  <c r="AD20" i="22"/>
  <c r="AD19" i="22"/>
  <c r="AD18" i="22"/>
  <c r="AD17" i="22"/>
  <c r="AD16" i="22"/>
  <c r="AD15" i="22"/>
  <c r="AD14" i="22"/>
  <c r="AD13" i="22"/>
  <c r="AD12" i="22"/>
  <c r="AD11" i="22"/>
  <c r="AD10" i="22"/>
  <c r="AD9" i="22"/>
  <c r="AD8" i="22"/>
  <c r="AD7" i="22"/>
  <c r="AD6" i="22"/>
  <c r="B33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AD31" i="21"/>
  <c r="AD30" i="21"/>
  <c r="AD29" i="21"/>
  <c r="AD28" i="21"/>
  <c r="AD27" i="21"/>
  <c r="AD26" i="21"/>
  <c r="AD25" i="21"/>
  <c r="AD24" i="21"/>
  <c r="AD23" i="21"/>
  <c r="AD22" i="21"/>
  <c r="AD21" i="21"/>
  <c r="AD20" i="21"/>
  <c r="AD19" i="21"/>
  <c r="AD18" i="21"/>
  <c r="AD17" i="21"/>
  <c r="AD16" i="21"/>
  <c r="AD15" i="21"/>
  <c r="AD14" i="21"/>
  <c r="AD13" i="21"/>
  <c r="AD12" i="21"/>
  <c r="AD11" i="21"/>
  <c r="AD10" i="21"/>
  <c r="AD9" i="21"/>
  <c r="AD8" i="21"/>
  <c r="AD7" i="21"/>
  <c r="AD6" i="21"/>
  <c r="B33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AD31" i="20"/>
  <c r="AD30" i="20"/>
  <c r="AD29" i="20"/>
  <c r="AD28" i="20"/>
  <c r="AD27" i="20"/>
  <c r="AD26" i="20"/>
  <c r="AD25" i="20"/>
  <c r="AD24" i="20"/>
  <c r="AD23" i="20"/>
  <c r="AD22" i="20"/>
  <c r="AD21" i="20"/>
  <c r="AD20" i="20"/>
  <c r="AD19" i="20"/>
  <c r="AD18" i="20"/>
  <c r="AD17" i="20"/>
  <c r="AD16" i="20"/>
  <c r="AD15" i="20"/>
  <c r="AD14" i="20"/>
  <c r="AD13" i="20"/>
  <c r="AD12" i="20"/>
  <c r="AD11" i="20"/>
  <c r="AD10" i="20"/>
  <c r="AD9" i="20"/>
  <c r="AD8" i="20"/>
  <c r="AD7" i="20"/>
  <c r="AD6" i="20"/>
  <c r="AE10" i="22" l="1"/>
  <c r="AD32" i="22"/>
  <c r="AE18" i="22" s="1"/>
  <c r="AE26" i="22"/>
  <c r="AE29" i="22"/>
  <c r="I33" i="22"/>
  <c r="T33" i="22"/>
  <c r="AE23" i="22"/>
  <c r="AB33" i="22"/>
  <c r="AC33" i="22"/>
  <c r="R33" i="22"/>
  <c r="Z33" i="22"/>
  <c r="AE22" i="22"/>
  <c r="AE8" i="22"/>
  <c r="AD32" i="21"/>
  <c r="AE10" i="21" s="1"/>
  <c r="AD32" i="20"/>
  <c r="AE11" i="20" s="1"/>
  <c r="AE9" i="22" l="1"/>
  <c r="P33" i="22"/>
  <c r="J33" i="22"/>
  <c r="AE15" i="22"/>
  <c r="AE7" i="22"/>
  <c r="AE21" i="22"/>
  <c r="AE25" i="22"/>
  <c r="AA33" i="22"/>
  <c r="AE30" i="22"/>
  <c r="O33" i="22"/>
  <c r="AE19" i="22"/>
  <c r="AE13" i="22"/>
  <c r="AE17" i="22"/>
  <c r="S33" i="22"/>
  <c r="L33" i="22"/>
  <c r="X33" i="22"/>
  <c r="AE6" i="22"/>
  <c r="E33" i="22"/>
  <c r="V33" i="22"/>
  <c r="AE14" i="22"/>
  <c r="M33" i="22"/>
  <c r="AE31" i="22"/>
  <c r="Y33" i="22"/>
  <c r="N33" i="22"/>
  <c r="AE12" i="22"/>
  <c r="D33" i="22"/>
  <c r="AE27" i="22"/>
  <c r="AE28" i="22"/>
  <c r="K33" i="22"/>
  <c r="AE11" i="22"/>
  <c r="G33" i="22"/>
  <c r="AE20" i="22"/>
  <c r="AE24" i="22"/>
  <c r="AE16" i="22"/>
  <c r="H33" i="22"/>
  <c r="U33" i="22"/>
  <c r="W33" i="22"/>
  <c r="Q33" i="22"/>
  <c r="F33" i="22"/>
  <c r="AE13" i="21"/>
  <c r="AE28" i="21"/>
  <c r="AB33" i="21"/>
  <c r="AE22" i="21"/>
  <c r="AE20" i="21"/>
  <c r="AE26" i="21"/>
  <c r="AE9" i="21"/>
  <c r="T33" i="21"/>
  <c r="J33" i="21"/>
  <c r="AA33" i="21"/>
  <c r="AE6" i="21"/>
  <c r="AE12" i="21"/>
  <c r="AE18" i="21"/>
  <c r="L33" i="21"/>
  <c r="AE30" i="21"/>
  <c r="S33" i="21"/>
  <c r="Q33" i="21"/>
  <c r="W33" i="21"/>
  <c r="V33" i="21"/>
  <c r="N33" i="21"/>
  <c r="F33" i="21"/>
  <c r="AE11" i="21"/>
  <c r="Z33" i="21"/>
  <c r="AE14" i="21"/>
  <c r="AE29" i="21"/>
  <c r="AE24" i="21"/>
  <c r="U33" i="21"/>
  <c r="AE16" i="21"/>
  <c r="I33" i="21"/>
  <c r="AE23" i="21"/>
  <c r="P33" i="21"/>
  <c r="AE27" i="21"/>
  <c r="M33" i="21"/>
  <c r="AE15" i="21"/>
  <c r="R33" i="21"/>
  <c r="AE25" i="21"/>
  <c r="AE17" i="21"/>
  <c r="D33" i="21"/>
  <c r="K33" i="21"/>
  <c r="O33" i="21"/>
  <c r="AC33" i="21"/>
  <c r="Y33" i="21"/>
  <c r="AE31" i="21"/>
  <c r="X33" i="21"/>
  <c r="G33" i="21"/>
  <c r="AE8" i="21"/>
  <c r="AE21" i="21"/>
  <c r="AE7" i="21"/>
  <c r="H33" i="21"/>
  <c r="AE19" i="21"/>
  <c r="E33" i="21"/>
  <c r="Z33" i="20"/>
  <c r="W33" i="20"/>
  <c r="AB33" i="20"/>
  <c r="Q33" i="20"/>
  <c r="O33" i="20"/>
  <c r="AE25" i="20"/>
  <c r="T33" i="20"/>
  <c r="K33" i="20"/>
  <c r="AE29" i="20"/>
  <c r="J33" i="20"/>
  <c r="X33" i="20"/>
  <c r="G33" i="20"/>
  <c r="L33" i="20"/>
  <c r="AE31" i="20"/>
  <c r="AE21" i="20"/>
  <c r="AE30" i="20"/>
  <c r="P33" i="20"/>
  <c r="AE27" i="20"/>
  <c r="AA33" i="20"/>
  <c r="M33" i="20"/>
  <c r="R33" i="20"/>
  <c r="AE23" i="20"/>
  <c r="AE10" i="20"/>
  <c r="AE22" i="20"/>
  <c r="H33" i="20"/>
  <c r="AE19" i="20"/>
  <c r="AE24" i="20"/>
  <c r="AE15" i="20"/>
  <c r="U33" i="20"/>
  <c r="AE6" i="20"/>
  <c r="AE28" i="20"/>
  <c r="V33" i="20"/>
  <c r="N33" i="20"/>
  <c r="F33" i="20"/>
  <c r="Y33" i="20"/>
  <c r="AC33" i="20"/>
  <c r="S33" i="20"/>
  <c r="AE17" i="20"/>
  <c r="D33" i="20"/>
  <c r="AE16" i="20"/>
  <c r="AE7" i="20"/>
  <c r="E33" i="20"/>
  <c r="I33" i="20"/>
  <c r="AE20" i="20"/>
  <c r="AE26" i="20"/>
  <c r="AE8" i="20"/>
  <c r="AE14" i="20"/>
  <c r="AE9" i="20"/>
  <c r="AE13" i="20"/>
  <c r="AE12" i="20"/>
  <c r="AE18" i="20"/>
  <c r="B33" i="32" l="1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AD31" i="32"/>
  <c r="AD30" i="32"/>
  <c r="AD29" i="32"/>
  <c r="AD28" i="32"/>
  <c r="AD27" i="32"/>
  <c r="AD26" i="32"/>
  <c r="AD25" i="32"/>
  <c r="AD24" i="32"/>
  <c r="AD23" i="32"/>
  <c r="AD22" i="32"/>
  <c r="AD21" i="32"/>
  <c r="AD20" i="32"/>
  <c r="AD19" i="32"/>
  <c r="AD18" i="32"/>
  <c r="AD17" i="32"/>
  <c r="AD16" i="32"/>
  <c r="AD15" i="32"/>
  <c r="AD14" i="32"/>
  <c r="AD13" i="32"/>
  <c r="AD12" i="32"/>
  <c r="AD11" i="32"/>
  <c r="AD10" i="32"/>
  <c r="AD9" i="32"/>
  <c r="AD8" i="32"/>
  <c r="AD7" i="32"/>
  <c r="AD6" i="32"/>
  <c r="B33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AD31" i="31"/>
  <c r="AD30" i="31"/>
  <c r="AD29" i="31"/>
  <c r="AD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9" i="31"/>
  <c r="AD8" i="31"/>
  <c r="AD7" i="31"/>
  <c r="AD6" i="31"/>
  <c r="B33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AD31" i="30"/>
  <c r="AD30" i="30"/>
  <c r="AD29" i="30"/>
  <c r="AD28" i="30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AD7" i="30"/>
  <c r="AD6" i="30"/>
  <c r="AD32" i="31" l="1"/>
  <c r="AE29" i="31" s="1"/>
  <c r="AE21" i="31"/>
  <c r="AE13" i="31"/>
  <c r="AE17" i="31"/>
  <c r="AD32" i="32"/>
  <c r="W33" i="32" s="1"/>
  <c r="AE26" i="31"/>
  <c r="AE19" i="31"/>
  <c r="AE27" i="31"/>
  <c r="AE12" i="31"/>
  <c r="AE20" i="31"/>
  <c r="H33" i="31"/>
  <c r="P33" i="31"/>
  <c r="L33" i="31"/>
  <c r="V33" i="31"/>
  <c r="F33" i="31"/>
  <c r="AC33" i="31"/>
  <c r="AB33" i="31"/>
  <c r="AE22" i="31"/>
  <c r="AE15" i="31"/>
  <c r="AE31" i="31"/>
  <c r="AA33" i="31"/>
  <c r="I33" i="31"/>
  <c r="Q33" i="31"/>
  <c r="AE14" i="31"/>
  <c r="AE30" i="31"/>
  <c r="AE7" i="31"/>
  <c r="AE23" i="31"/>
  <c r="AE8" i="31"/>
  <c r="AE24" i="31"/>
  <c r="AE6" i="31"/>
  <c r="AD32" i="30"/>
  <c r="AC33" i="30" s="1"/>
  <c r="D33" i="32" l="1"/>
  <c r="AE31" i="32"/>
  <c r="U33" i="32"/>
  <c r="AE30" i="32"/>
  <c r="E33" i="31"/>
  <c r="W33" i="31"/>
  <c r="AE10" i="31"/>
  <c r="Z33" i="31"/>
  <c r="S33" i="31"/>
  <c r="M33" i="31"/>
  <c r="T33" i="31"/>
  <c r="O33" i="31"/>
  <c r="AE25" i="31"/>
  <c r="D33" i="31"/>
  <c r="J33" i="31"/>
  <c r="K33" i="31"/>
  <c r="U33" i="31"/>
  <c r="X33" i="31"/>
  <c r="G33" i="31"/>
  <c r="AE9" i="31"/>
  <c r="AE16" i="31"/>
  <c r="Y33" i="31"/>
  <c r="R33" i="31"/>
  <c r="N33" i="31"/>
  <c r="AE28" i="31"/>
  <c r="AE11" i="31"/>
  <c r="AE18" i="31"/>
  <c r="AE29" i="30"/>
  <c r="AE31" i="30"/>
  <c r="AE13" i="30"/>
  <c r="G33" i="30"/>
  <c r="S33" i="30"/>
  <c r="W33" i="30"/>
  <c r="AE23" i="30"/>
  <c r="AE25" i="30"/>
  <c r="AE27" i="30"/>
  <c r="J33" i="30"/>
  <c r="AE20" i="30"/>
  <c r="AE18" i="30"/>
  <c r="Z33" i="30"/>
  <c r="AE22" i="30"/>
  <c r="N33" i="30"/>
  <c r="M33" i="30"/>
  <c r="H33" i="30"/>
  <c r="AB33" i="30"/>
  <c r="D33" i="30"/>
  <c r="AE26" i="30"/>
  <c r="V33" i="30"/>
  <c r="L33" i="30"/>
  <c r="AE14" i="30"/>
  <c r="AE8" i="30"/>
  <c r="Q33" i="30"/>
  <c r="E33" i="30"/>
  <c r="AE29" i="32"/>
  <c r="AE25" i="32"/>
  <c r="AE21" i="32"/>
  <c r="F33" i="32"/>
  <c r="V33" i="32"/>
  <c r="N33" i="32"/>
  <c r="M33" i="32"/>
  <c r="AE24" i="32"/>
  <c r="AE23" i="32"/>
  <c r="AE22" i="32"/>
  <c r="X33" i="32"/>
  <c r="AE26" i="32"/>
  <c r="E33" i="32"/>
  <c r="AE16" i="32"/>
  <c r="AE15" i="32"/>
  <c r="AE14" i="32"/>
  <c r="P33" i="32"/>
  <c r="AE18" i="32"/>
  <c r="AE17" i="32"/>
  <c r="AE8" i="32"/>
  <c r="AE7" i="32"/>
  <c r="AE6" i="32"/>
  <c r="H33" i="32"/>
  <c r="G33" i="32"/>
  <c r="AE27" i="32"/>
  <c r="AE11" i="32"/>
  <c r="Y33" i="32"/>
  <c r="AE28" i="32"/>
  <c r="AE10" i="32"/>
  <c r="AE9" i="32"/>
  <c r="AB33" i="32"/>
  <c r="AA33" i="32"/>
  <c r="Z33" i="32"/>
  <c r="Q33" i="32"/>
  <c r="AE20" i="32"/>
  <c r="AE19" i="32"/>
  <c r="T33" i="32"/>
  <c r="S33" i="32"/>
  <c r="R33" i="32"/>
  <c r="I33" i="32"/>
  <c r="AE12" i="32"/>
  <c r="AC33" i="32"/>
  <c r="L33" i="32"/>
  <c r="K33" i="32"/>
  <c r="J33" i="32"/>
  <c r="AE13" i="32"/>
  <c r="O33" i="32"/>
  <c r="AE17" i="30"/>
  <c r="AE24" i="30"/>
  <c r="AE15" i="30"/>
  <c r="AE6" i="30"/>
  <c r="X33" i="30"/>
  <c r="AE10" i="30"/>
  <c r="AE19" i="30"/>
  <c r="AE16" i="30"/>
  <c r="AE7" i="30"/>
  <c r="Y33" i="30"/>
  <c r="P33" i="30"/>
  <c r="U33" i="30"/>
  <c r="AE11" i="30"/>
  <c r="AA33" i="30"/>
  <c r="R33" i="30"/>
  <c r="I33" i="30"/>
  <c r="AE28" i="30"/>
  <c r="AE9" i="30"/>
  <c r="F33" i="30"/>
  <c r="T33" i="30"/>
  <c r="K33" i="30"/>
  <c r="AE30" i="30"/>
  <c r="AE21" i="30"/>
  <c r="AE12" i="30"/>
  <c r="O33" i="30"/>
  <c r="B33" i="16" l="1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AD31" i="16"/>
  <c r="AD30" i="16"/>
  <c r="AD29" i="16"/>
  <c r="AD28" i="16"/>
  <c r="AD27" i="16"/>
  <c r="AD26" i="16"/>
  <c r="AD25" i="16"/>
  <c r="AD24" i="16"/>
  <c r="AD23" i="16"/>
  <c r="AD22" i="16"/>
  <c r="AD21" i="16"/>
  <c r="AD20" i="16"/>
  <c r="AD19" i="16"/>
  <c r="AD18" i="16"/>
  <c r="AD17" i="16"/>
  <c r="AD16" i="16"/>
  <c r="AD15" i="16"/>
  <c r="AD14" i="16"/>
  <c r="AD13" i="16"/>
  <c r="AD12" i="16"/>
  <c r="AD11" i="16"/>
  <c r="AD10" i="16"/>
  <c r="AD9" i="16"/>
  <c r="AD8" i="16"/>
  <c r="AD7" i="16"/>
  <c r="AD6" i="16"/>
  <c r="B33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D7" i="15"/>
  <c r="AD6" i="15"/>
  <c r="B33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32" i="14" l="1"/>
  <c r="AE17" i="14" s="1"/>
  <c r="AE9" i="16"/>
  <c r="Z33" i="16"/>
  <c r="AE7" i="16"/>
  <c r="AD32" i="16"/>
  <c r="U33" i="16" s="1"/>
  <c r="AD32" i="15"/>
  <c r="N33" i="15" s="1"/>
  <c r="R33" i="16" l="1"/>
  <c r="W33" i="16"/>
  <c r="J33" i="16"/>
  <c r="AA33" i="16"/>
  <c r="AC33" i="16"/>
  <c r="AE6" i="16"/>
  <c r="S33" i="16"/>
  <c r="AE13" i="16"/>
  <c r="AE31" i="16"/>
  <c r="P33" i="16"/>
  <c r="K33" i="16"/>
  <c r="X33" i="16"/>
  <c r="D33" i="16"/>
  <c r="E33" i="16"/>
  <c r="AE6" i="14"/>
  <c r="U33" i="14"/>
  <c r="AE12" i="14"/>
  <c r="Q33" i="14"/>
  <c r="AE25" i="14"/>
  <c r="I33" i="14"/>
  <c r="Z33" i="14"/>
  <c r="F33" i="14"/>
  <c r="AE29" i="14"/>
  <c r="O33" i="14"/>
  <c r="AE8" i="14"/>
  <c r="AE13" i="14"/>
  <c r="J33" i="14"/>
  <c r="N33" i="14"/>
  <c r="X33" i="14"/>
  <c r="G33" i="14"/>
  <c r="AE26" i="14"/>
  <c r="AE23" i="14"/>
  <c r="AE24" i="14"/>
  <c r="P33" i="14"/>
  <c r="S33" i="14"/>
  <c r="T33" i="14"/>
  <c r="AB33" i="14"/>
  <c r="H33" i="14"/>
  <c r="AE19" i="14"/>
  <c r="AE10" i="14"/>
  <c r="AE15" i="14"/>
  <c r="AC33" i="14"/>
  <c r="AE16" i="14"/>
  <c r="AE7" i="14"/>
  <c r="AA33" i="14"/>
  <c r="V33" i="14"/>
  <c r="AE27" i="14"/>
  <c r="R33" i="14"/>
  <c r="AE30" i="14"/>
  <c r="K33" i="14"/>
  <c r="E33" i="14"/>
  <c r="D33" i="14"/>
  <c r="AE28" i="14"/>
  <c r="AE11" i="14"/>
  <c r="AE9" i="14"/>
  <c r="Y33" i="14"/>
  <c r="AE21" i="14"/>
  <c r="W33" i="14"/>
  <c r="AE22" i="14"/>
  <c r="AE18" i="14"/>
  <c r="AE14" i="14"/>
  <c r="AE31" i="14"/>
  <c r="M33" i="14"/>
  <c r="L33" i="14"/>
  <c r="AE20" i="14"/>
  <c r="Y33" i="16"/>
  <c r="AE28" i="16"/>
  <c r="I33" i="16"/>
  <c r="AE20" i="16"/>
  <c r="AE12" i="16"/>
  <c r="AE29" i="16"/>
  <c r="AE25" i="16"/>
  <c r="AE21" i="16"/>
  <c r="Q33" i="16"/>
  <c r="AE24" i="16"/>
  <c r="AE8" i="16"/>
  <c r="AE16" i="16"/>
  <c r="N33" i="16"/>
  <c r="V33" i="16"/>
  <c r="F33" i="16"/>
  <c r="AE27" i="16"/>
  <c r="AE23" i="16"/>
  <c r="AE30" i="16"/>
  <c r="H33" i="16"/>
  <c r="AB33" i="16"/>
  <c r="AE18" i="16"/>
  <c r="AE15" i="16"/>
  <c r="AE22" i="16"/>
  <c r="O33" i="16"/>
  <c r="T33" i="16"/>
  <c r="M33" i="16"/>
  <c r="G33" i="16"/>
  <c r="AE14" i="16"/>
  <c r="AE11" i="16"/>
  <c r="L33" i="16"/>
  <c r="AE17" i="16"/>
  <c r="AE10" i="16"/>
  <c r="AE19" i="16"/>
  <c r="AE26" i="16"/>
  <c r="I33" i="15"/>
  <c r="AC33" i="15"/>
  <c r="AE12" i="15"/>
  <c r="AE30" i="15"/>
  <c r="AE27" i="15"/>
  <c r="O33" i="15"/>
  <c r="AA33" i="15"/>
  <c r="AE20" i="15"/>
  <c r="AE25" i="15"/>
  <c r="S33" i="15"/>
  <c r="M33" i="15"/>
  <c r="AE21" i="15"/>
  <c r="W33" i="15"/>
  <c r="AE17" i="15"/>
  <c r="K33" i="15"/>
  <c r="E33" i="15"/>
  <c r="AE31" i="15"/>
  <c r="AE22" i="15"/>
  <c r="AE9" i="15"/>
  <c r="AE11" i="15"/>
  <c r="G33" i="15"/>
  <c r="AE13" i="15"/>
  <c r="AE23" i="15"/>
  <c r="X33" i="15"/>
  <c r="AE19" i="15"/>
  <c r="AE24" i="15"/>
  <c r="AE15" i="15"/>
  <c r="AE6" i="15"/>
  <c r="P33" i="15"/>
  <c r="AE26" i="15"/>
  <c r="AB33" i="15"/>
  <c r="T33" i="15"/>
  <c r="L33" i="15"/>
  <c r="Z33" i="15"/>
  <c r="R33" i="15"/>
  <c r="J33" i="15"/>
  <c r="D33" i="15"/>
  <c r="AE14" i="15"/>
  <c r="V33" i="15"/>
  <c r="AE16" i="15"/>
  <c r="AE7" i="15"/>
  <c r="Y33" i="15"/>
  <c r="H33" i="15"/>
  <c r="AE10" i="15"/>
  <c r="F33" i="15"/>
  <c r="AE8" i="15"/>
  <c r="AE29" i="15"/>
  <c r="Q33" i="15"/>
  <c r="AE28" i="15"/>
  <c r="U33" i="15"/>
  <c r="AE18" i="15"/>
  <c r="B33" i="10" l="1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7" i="10"/>
  <c r="AD6" i="10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B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32" i="10" l="1"/>
  <c r="AE18" i="10" s="1"/>
  <c r="AD32" i="9"/>
  <c r="AC33" i="9" s="1"/>
  <c r="AD32" i="8"/>
  <c r="AE8" i="10" l="1"/>
  <c r="AE17" i="10"/>
  <c r="Z33" i="10"/>
  <c r="AE9" i="10"/>
  <c r="R33" i="10"/>
  <c r="X33" i="10"/>
  <c r="G33" i="10"/>
  <c r="AB33" i="10"/>
  <c r="J33" i="10"/>
  <c r="AA33" i="10"/>
  <c r="AE30" i="10"/>
  <c r="P33" i="10"/>
  <c r="AE27" i="10"/>
  <c r="T33" i="10"/>
  <c r="AE22" i="10"/>
  <c r="S33" i="10"/>
  <c r="AE6" i="10"/>
  <c r="H33" i="10"/>
  <c r="AE19" i="10"/>
  <c r="AE7" i="10"/>
  <c r="AC33" i="10"/>
  <c r="L33" i="10"/>
  <c r="K33" i="10"/>
  <c r="AE28" i="10"/>
  <c r="AE26" i="10"/>
  <c r="AE24" i="10"/>
  <c r="I33" i="10"/>
  <c r="AE23" i="10"/>
  <c r="AE13" i="10"/>
  <c r="AE12" i="10"/>
  <c r="V33" i="10"/>
  <c r="N33" i="10"/>
  <c r="F33" i="10"/>
  <c r="O33" i="10"/>
  <c r="AE14" i="10"/>
  <c r="Q33" i="10"/>
  <c r="AE11" i="10"/>
  <c r="D33" i="10"/>
  <c r="Y33" i="10"/>
  <c r="AE31" i="10"/>
  <c r="AE29" i="10"/>
  <c r="AE20" i="10"/>
  <c r="AE16" i="10"/>
  <c r="AE21" i="10"/>
  <c r="AE15" i="10"/>
  <c r="E33" i="10"/>
  <c r="W33" i="10"/>
  <c r="AE10" i="10"/>
  <c r="U33" i="10"/>
  <c r="M33" i="10"/>
  <c r="AE25" i="10"/>
  <c r="U33" i="9"/>
  <c r="AB33" i="9"/>
  <c r="J33" i="9"/>
  <c r="R33" i="9"/>
  <c r="P33" i="9"/>
  <c r="AE27" i="9"/>
  <c r="AE9" i="9"/>
  <c r="T33" i="9"/>
  <c r="AE30" i="9"/>
  <c r="AA33" i="9"/>
  <c r="AE22" i="9"/>
  <c r="H33" i="9"/>
  <c r="AE19" i="9"/>
  <c r="L33" i="9"/>
  <c r="AE14" i="9"/>
  <c r="S33" i="9"/>
  <c r="AE6" i="9"/>
  <c r="AE28" i="9"/>
  <c r="AE11" i="9"/>
  <c r="AE26" i="9"/>
  <c r="Z33" i="9"/>
  <c r="Y33" i="9"/>
  <c r="AE20" i="9"/>
  <c r="AE18" i="9"/>
  <c r="AE16" i="9"/>
  <c r="AE29" i="9"/>
  <c r="AE23" i="9"/>
  <c r="M33" i="9"/>
  <c r="W33" i="9"/>
  <c r="AE10" i="9"/>
  <c r="AE7" i="9"/>
  <c r="D33" i="9"/>
  <c r="K33" i="9"/>
  <c r="Q33" i="9"/>
  <c r="AE24" i="9"/>
  <c r="I33" i="9"/>
  <c r="AE31" i="9"/>
  <c r="AE21" i="9"/>
  <c r="AE12" i="9"/>
  <c r="AE8" i="9"/>
  <c r="AE13" i="9"/>
  <c r="AE15" i="9"/>
  <c r="AE17" i="9"/>
  <c r="O33" i="9"/>
  <c r="V33" i="9"/>
  <c r="N33" i="9"/>
  <c r="F33" i="9"/>
  <c r="X33" i="9"/>
  <c r="G33" i="9"/>
  <c r="AE25" i="9"/>
  <c r="E33" i="9"/>
  <c r="AB33" i="8"/>
  <c r="T33" i="8"/>
  <c r="L33" i="8"/>
  <c r="D33" i="8"/>
  <c r="AE29" i="8"/>
  <c r="AE25" i="8"/>
  <c r="AE21" i="8"/>
  <c r="G33" i="8"/>
  <c r="F33" i="8"/>
  <c r="O33" i="8"/>
  <c r="V33" i="8"/>
  <c r="W33" i="8"/>
  <c r="N33" i="8"/>
  <c r="AE7" i="8"/>
  <c r="AE22" i="8"/>
  <c r="AE31" i="8"/>
  <c r="AA33" i="8"/>
  <c r="AE26" i="8"/>
  <c r="J33" i="8"/>
  <c r="P33" i="8"/>
  <c r="AE15" i="8"/>
  <c r="Y33" i="8"/>
  <c r="AE18" i="8"/>
  <c r="AE14" i="8"/>
  <c r="AE27" i="8"/>
  <c r="R33" i="8"/>
  <c r="Q33" i="8"/>
  <c r="AE13" i="8"/>
  <c r="AE28" i="8"/>
  <c r="AE24" i="8"/>
  <c r="I33" i="8"/>
  <c r="U33" i="8"/>
  <c r="AE6" i="8"/>
  <c r="M33" i="8"/>
  <c r="E33" i="8"/>
  <c r="AE8" i="8"/>
  <c r="H33" i="8"/>
  <c r="X33" i="8"/>
  <c r="AE16" i="8"/>
  <c r="AE17" i="8"/>
  <c r="AE23" i="8"/>
  <c r="S33" i="8"/>
  <c r="AE12" i="8"/>
  <c r="AE20" i="8"/>
  <c r="AE10" i="8"/>
  <c r="AE30" i="8"/>
  <c r="AC33" i="8"/>
  <c r="AE9" i="8"/>
  <c r="Z33" i="8"/>
  <c r="K33" i="8"/>
  <c r="AE11" i="8"/>
  <c r="AE19" i="8"/>
  <c r="B33" i="7" l="1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B33" i="37"/>
  <c r="AD31" i="37"/>
  <c r="AD30" i="37"/>
  <c r="AD29" i="37"/>
  <c r="AD28" i="37"/>
  <c r="AD27" i="37"/>
  <c r="AD26" i="37"/>
  <c r="AD25" i="37"/>
  <c r="AD24" i="37"/>
  <c r="AD23" i="37"/>
  <c r="AD22" i="37"/>
  <c r="AD21" i="37"/>
  <c r="AD20" i="37"/>
  <c r="AD19" i="37"/>
  <c r="AD18" i="37"/>
  <c r="AD17" i="37"/>
  <c r="AD16" i="37"/>
  <c r="AD15" i="37"/>
  <c r="AD14" i="37"/>
  <c r="AD13" i="37"/>
  <c r="AD12" i="37"/>
  <c r="AD11" i="37"/>
  <c r="AD10" i="37"/>
  <c r="AD9" i="37"/>
  <c r="AD8" i="37"/>
  <c r="AD7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AD6" i="37"/>
  <c r="AD32" i="7" l="1"/>
  <c r="AD32" i="4"/>
  <c r="AE14" i="4" s="1"/>
  <c r="AD32" i="37"/>
  <c r="I33" i="37" s="1"/>
  <c r="D32" i="37"/>
  <c r="M33" i="37" l="1"/>
  <c r="E33" i="37"/>
  <c r="AA33" i="37"/>
  <c r="AE28" i="37"/>
  <c r="AE19" i="37"/>
  <c r="AE30" i="37"/>
  <c r="S33" i="37"/>
  <c r="AE20" i="37"/>
  <c r="AE15" i="37"/>
  <c r="AE26" i="37"/>
  <c r="Q33" i="37"/>
  <c r="H33" i="37"/>
  <c r="AE27" i="37"/>
  <c r="AE11" i="37"/>
  <c r="AE29" i="37"/>
  <c r="AE7" i="37"/>
  <c r="AE17" i="37"/>
  <c r="X33" i="37"/>
  <c r="V33" i="37"/>
  <c r="T33" i="37"/>
  <c r="AE9" i="37"/>
  <c r="D33" i="37"/>
  <c r="AE12" i="37"/>
  <c r="AE18" i="37"/>
  <c r="AE8" i="37"/>
  <c r="AE10" i="37"/>
  <c r="P33" i="37"/>
  <c r="AC33" i="37"/>
  <c r="L33" i="37"/>
  <c r="Z33" i="37"/>
  <c r="J33" i="37"/>
  <c r="V33" i="7"/>
  <c r="N33" i="7"/>
  <c r="F33" i="7"/>
  <c r="T33" i="7"/>
  <c r="AE29" i="7"/>
  <c r="AE26" i="7"/>
  <c r="Z33" i="7"/>
  <c r="X33" i="7"/>
  <c r="AE13" i="7"/>
  <c r="AE19" i="7"/>
  <c r="AE8" i="7"/>
  <c r="AE10" i="7"/>
  <c r="AE31" i="7"/>
  <c r="R33" i="7"/>
  <c r="AE28" i="7"/>
  <c r="P33" i="7"/>
  <c r="AE11" i="7"/>
  <c r="U33" i="7"/>
  <c r="AE23" i="7"/>
  <c r="J33" i="7"/>
  <c r="AE12" i="7"/>
  <c r="AE20" i="7"/>
  <c r="AE18" i="7"/>
  <c r="D33" i="7"/>
  <c r="E33" i="7"/>
  <c r="AE30" i="7"/>
  <c r="L33" i="7"/>
  <c r="AE7" i="7"/>
  <c r="W33" i="7"/>
  <c r="AB33" i="7"/>
  <c r="AE21" i="7"/>
  <c r="AE14" i="7"/>
  <c r="Y33" i="7"/>
  <c r="O33" i="7"/>
  <c r="AE25" i="7"/>
  <c r="S33" i="7"/>
  <c r="Q33" i="7"/>
  <c r="AE27" i="7"/>
  <c r="K33" i="7"/>
  <c r="AE15" i="7"/>
  <c r="AE24" i="7"/>
  <c r="AC33" i="7"/>
  <c r="AE17" i="7"/>
  <c r="AE22" i="7"/>
  <c r="AE16" i="7"/>
  <c r="M33" i="7"/>
  <c r="AA33" i="7"/>
  <c r="H33" i="7"/>
  <c r="AE6" i="7"/>
  <c r="I33" i="7"/>
  <c r="G33" i="7"/>
  <c r="AE9" i="7"/>
  <c r="AE11" i="4"/>
  <c r="AE31" i="4"/>
  <c r="T33" i="4"/>
  <c r="AE23" i="4"/>
  <c r="AE22" i="4"/>
  <c r="AE18" i="4"/>
  <c r="L33" i="4"/>
  <c r="AE15" i="4"/>
  <c r="AE28" i="4"/>
  <c r="AE12" i="4"/>
  <c r="F33" i="4"/>
  <c r="Y33" i="4"/>
  <c r="AE16" i="4"/>
  <c r="V33" i="4"/>
  <c r="AE29" i="4"/>
  <c r="AE25" i="4"/>
  <c r="AE21" i="4"/>
  <c r="AE17" i="4"/>
  <c r="AE13" i="4"/>
  <c r="AE9" i="4"/>
  <c r="I33" i="4"/>
  <c r="AE24" i="4"/>
  <c r="Q33" i="4"/>
  <c r="AE20" i="4"/>
  <c r="AE8" i="4"/>
  <c r="W33" i="4"/>
  <c r="O33" i="4"/>
  <c r="G33" i="4"/>
  <c r="N33" i="4"/>
  <c r="AE10" i="4"/>
  <c r="AC33" i="4"/>
  <c r="AE19" i="4"/>
  <c r="AE27" i="4"/>
  <c r="X33" i="4"/>
  <c r="E33" i="4"/>
  <c r="J33" i="4"/>
  <c r="AB33" i="4"/>
  <c r="AE26" i="4"/>
  <c r="D33" i="4"/>
  <c r="AE6" i="4"/>
  <c r="U33" i="4"/>
  <c r="AA33" i="4"/>
  <c r="Z33" i="4"/>
  <c r="P33" i="4"/>
  <c r="K33" i="4"/>
  <c r="AE30" i="4"/>
  <c r="AE7" i="4"/>
  <c r="M33" i="4"/>
  <c r="S33" i="4"/>
  <c r="R33" i="4"/>
  <c r="H33" i="4"/>
  <c r="AE13" i="37"/>
  <c r="AE24" i="37"/>
  <c r="W33" i="37"/>
  <c r="F33" i="37"/>
  <c r="AE14" i="37"/>
  <c r="K33" i="37"/>
  <c r="R33" i="37"/>
  <c r="AE16" i="37"/>
  <c r="AE23" i="37"/>
  <c r="U33" i="37"/>
  <c r="AB33" i="37"/>
  <c r="G33" i="37"/>
  <c r="O33" i="37"/>
  <c r="AE25" i="37"/>
  <c r="Y33" i="37"/>
  <c r="AE31" i="37"/>
  <c r="N33" i="37"/>
  <c r="AE22" i="37"/>
  <c r="AE6" i="37"/>
  <c r="AE21" i="37"/>
  <c r="Q32" i="36" l="1"/>
  <c r="I32" i="36"/>
  <c r="AB32" i="36"/>
  <c r="T32" i="36"/>
  <c r="U32" i="36"/>
  <c r="E32" i="36"/>
  <c r="P32" i="36"/>
  <c r="H32" i="36"/>
  <c r="U32" i="35"/>
  <c r="M32" i="35"/>
  <c r="E32" i="35"/>
  <c r="AD11" i="35"/>
  <c r="Q32" i="35"/>
  <c r="I32" i="35"/>
  <c r="B33" i="36"/>
  <c r="AC32" i="36"/>
  <c r="M32" i="36"/>
  <c r="B33" i="35"/>
  <c r="Y32" i="35"/>
  <c r="AD16" i="35"/>
  <c r="B33" i="34"/>
  <c r="AD26" i="34" l="1"/>
  <c r="L32" i="34"/>
  <c r="AD10" i="34"/>
  <c r="W32" i="34"/>
  <c r="AD11" i="34"/>
  <c r="AD19" i="34"/>
  <c r="AD27" i="34"/>
  <c r="AD6" i="34"/>
  <c r="P32" i="34"/>
  <c r="X32" i="34"/>
  <c r="G32" i="34"/>
  <c r="O32" i="34"/>
  <c r="AD8" i="34"/>
  <c r="E32" i="34"/>
  <c r="M32" i="34"/>
  <c r="U32" i="34"/>
  <c r="AC32" i="34"/>
  <c r="T32" i="34"/>
  <c r="AB32" i="34"/>
  <c r="K32" i="34"/>
  <c r="S32" i="34"/>
  <c r="AA32" i="34"/>
  <c r="AD12" i="34"/>
  <c r="I32" i="34"/>
  <c r="Q32" i="34"/>
  <c r="Y32" i="34"/>
  <c r="AD14" i="34"/>
  <c r="AD16" i="34"/>
  <c r="AD18" i="34"/>
  <c r="AD20" i="34"/>
  <c r="AD22" i="34"/>
  <c r="AD24" i="34"/>
  <c r="AD28" i="34"/>
  <c r="AD30" i="34"/>
  <c r="L32" i="36"/>
  <c r="K32" i="35"/>
  <c r="S32" i="35"/>
  <c r="AA32" i="35"/>
  <c r="J32" i="35"/>
  <c r="R32" i="35"/>
  <c r="Z32" i="35"/>
  <c r="H32" i="35"/>
  <c r="P32" i="35"/>
  <c r="X32" i="35"/>
  <c r="G32" i="36"/>
  <c r="O32" i="36"/>
  <c r="W32" i="36"/>
  <c r="N32" i="36"/>
  <c r="V32" i="36"/>
  <c r="AD13" i="34"/>
  <c r="AD21" i="34"/>
  <c r="AD29" i="34"/>
  <c r="J32" i="34"/>
  <c r="R32" i="34"/>
  <c r="Z32" i="34"/>
  <c r="D32" i="36"/>
  <c r="G32" i="35"/>
  <c r="O32" i="35"/>
  <c r="W32" i="35"/>
  <c r="F32" i="35"/>
  <c r="N32" i="35"/>
  <c r="V32" i="35"/>
  <c r="L32" i="35"/>
  <c r="T32" i="35"/>
  <c r="AB32" i="35"/>
  <c r="AD14" i="35"/>
  <c r="K32" i="36"/>
  <c r="S32" i="36"/>
  <c r="AA32" i="36"/>
  <c r="J32" i="36"/>
  <c r="R32" i="36"/>
  <c r="Z32" i="36"/>
  <c r="AD15" i="34"/>
  <c r="AD23" i="34"/>
  <c r="AD31" i="34"/>
  <c r="H32" i="34"/>
  <c r="AD9" i="34"/>
  <c r="AD17" i="34"/>
  <c r="AD25" i="34"/>
  <c r="F32" i="34"/>
  <c r="N32" i="34"/>
  <c r="V32" i="34"/>
  <c r="F32" i="36"/>
  <c r="D32" i="35"/>
  <c r="AD7" i="34"/>
  <c r="D32" i="34"/>
  <c r="AD32" i="34" l="1"/>
  <c r="W33" i="34" s="1"/>
  <c r="AE30" i="34" l="1"/>
  <c r="AA33" i="34"/>
  <c r="AE26" i="34"/>
  <c r="AE19" i="34"/>
  <c r="AE6" i="34"/>
  <c r="I33" i="34"/>
  <c r="AE25" i="34"/>
  <c r="S33" i="34"/>
  <c r="AE10" i="34"/>
  <c r="P33" i="34"/>
  <c r="AE12" i="34"/>
  <c r="AE22" i="34"/>
  <c r="AE28" i="34"/>
  <c r="AE11" i="34"/>
  <c r="E33" i="34"/>
  <c r="AE17" i="34"/>
  <c r="AE16" i="34"/>
  <c r="AE23" i="34"/>
  <c r="L33" i="34"/>
  <c r="AE14" i="34"/>
  <c r="AE15" i="34"/>
  <c r="AE9" i="34"/>
  <c r="U33" i="34"/>
  <c r="F33" i="34"/>
  <c r="J33" i="34"/>
  <c r="K33" i="34"/>
  <c r="AE27" i="34"/>
  <c r="AE8" i="34"/>
  <c r="AE18" i="34"/>
  <c r="Y33" i="34"/>
  <c r="V33" i="34"/>
  <c r="H33" i="34"/>
  <c r="Q33" i="34"/>
  <c r="Z33" i="34"/>
  <c r="AE20" i="34"/>
  <c r="G33" i="34"/>
  <c r="AB33" i="34"/>
  <c r="R33" i="34"/>
  <c r="O33" i="34"/>
  <c r="AE13" i="34"/>
  <c r="AE31" i="34"/>
  <c r="T33" i="34"/>
  <c r="AE7" i="34"/>
  <c r="AE29" i="34"/>
  <c r="X33" i="34"/>
  <c r="AE24" i="34"/>
  <c r="D33" i="34"/>
  <c r="M33" i="34"/>
  <c r="N33" i="34"/>
  <c r="AE21" i="34"/>
  <c r="AC33" i="34"/>
  <c r="AD31" i="35" l="1"/>
  <c r="AD30" i="35"/>
  <c r="AD29" i="35"/>
  <c r="AD28" i="35"/>
  <c r="AD27" i="35"/>
  <c r="AD26" i="35"/>
  <c r="AD25" i="35"/>
  <c r="AD24" i="35"/>
  <c r="AD23" i="35"/>
  <c r="AD22" i="35"/>
  <c r="AD21" i="35"/>
  <c r="AD20" i="35"/>
  <c r="AD19" i="35"/>
  <c r="AD18" i="35"/>
  <c r="AD17" i="35"/>
  <c r="AD15" i="35"/>
  <c r="AD13" i="35"/>
  <c r="AD12" i="35"/>
  <c r="AD10" i="35"/>
  <c r="AD9" i="35"/>
  <c r="AD8" i="35"/>
  <c r="AD7" i="35"/>
  <c r="AD30" i="36" l="1"/>
  <c r="AD12" i="36"/>
  <c r="AC32" i="35"/>
  <c r="AD6" i="35"/>
  <c r="AD10" i="36"/>
  <c r="AD28" i="36"/>
  <c r="AD26" i="36"/>
  <c r="AD22" i="36"/>
  <c r="AD18" i="36"/>
  <c r="AD14" i="36"/>
  <c r="AD15" i="36"/>
  <c r="AD23" i="36"/>
  <c r="AD8" i="36"/>
  <c r="AD16" i="36"/>
  <c r="AD20" i="36"/>
  <c r="AD24" i="36"/>
  <c r="AD11" i="36"/>
  <c r="AD19" i="36"/>
  <c r="AD31" i="36"/>
  <c r="AD9" i="36"/>
  <c r="AD13" i="36"/>
  <c r="AD17" i="36"/>
  <c r="AD21" i="36"/>
  <c r="AD25" i="36"/>
  <c r="AD29" i="36"/>
  <c r="AD7" i="36"/>
  <c r="AD27" i="36"/>
  <c r="Y32" i="36" l="1"/>
  <c r="X32" i="36"/>
  <c r="AD6" i="36"/>
  <c r="AD32" i="35"/>
  <c r="AC33" i="35" s="1"/>
  <c r="AE6" i="35" l="1"/>
  <c r="AD32" i="36"/>
  <c r="AE6" i="36" s="1"/>
  <c r="AE11" i="35"/>
  <c r="H33" i="35"/>
  <c r="L33" i="35"/>
  <c r="G33" i="35"/>
  <c r="U33" i="35"/>
  <c r="P33" i="35"/>
  <c r="K33" i="35"/>
  <c r="F33" i="35"/>
  <c r="Q33" i="35"/>
  <c r="R33" i="35"/>
  <c r="J33" i="35"/>
  <c r="Y33" i="35"/>
  <c r="X33" i="35"/>
  <c r="AE14" i="35"/>
  <c r="I33" i="35"/>
  <c r="AE16" i="35"/>
  <c r="Z33" i="35"/>
  <c r="O33" i="35"/>
  <c r="AA33" i="35"/>
  <c r="T33" i="35"/>
  <c r="S33" i="35"/>
  <c r="W33" i="35"/>
  <c r="E33" i="35"/>
  <c r="D33" i="35"/>
  <c r="M33" i="35"/>
  <c r="N33" i="35"/>
  <c r="AB33" i="35"/>
  <c r="V33" i="35"/>
  <c r="AE25" i="35"/>
  <c r="AE18" i="35"/>
  <c r="AE13" i="35"/>
  <c r="AE9" i="35"/>
  <c r="AE10" i="35"/>
  <c r="AE17" i="35"/>
  <c r="AE8" i="35"/>
  <c r="AE19" i="35"/>
  <c r="AE26" i="35"/>
  <c r="AE24" i="35"/>
  <c r="AE27" i="35"/>
  <c r="AE21" i="35"/>
  <c r="AE12" i="35"/>
  <c r="AE29" i="35"/>
  <c r="AE22" i="35"/>
  <c r="AE7" i="35"/>
  <c r="AE20" i="35"/>
  <c r="AE30" i="35"/>
  <c r="AE15" i="35"/>
  <c r="AE28" i="35"/>
  <c r="AE23" i="35"/>
  <c r="AE31" i="35"/>
  <c r="B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E13" i="36" l="1"/>
  <c r="U33" i="36"/>
  <c r="I33" i="36"/>
  <c r="D33" i="36"/>
  <c r="AA33" i="36"/>
  <c r="R33" i="36"/>
  <c r="S33" i="36"/>
  <c r="F33" i="36"/>
  <c r="K33" i="36"/>
  <c r="AC33" i="36"/>
  <c r="W33" i="36"/>
  <c r="H33" i="36"/>
  <c r="AB33" i="36"/>
  <c r="G33" i="36"/>
  <c r="N33" i="36"/>
  <c r="M33" i="36"/>
  <c r="P33" i="36"/>
  <c r="T33" i="36"/>
  <c r="L33" i="36"/>
  <c r="Z33" i="36"/>
  <c r="J33" i="36"/>
  <c r="Q33" i="36"/>
  <c r="V33" i="36"/>
  <c r="O33" i="36"/>
  <c r="E33" i="36"/>
  <c r="AE21" i="36"/>
  <c r="AE24" i="36"/>
  <c r="AE7" i="36"/>
  <c r="AE8" i="36"/>
  <c r="AE23" i="36"/>
  <c r="AE20" i="36"/>
  <c r="AE9" i="36"/>
  <c r="AE22" i="36"/>
  <c r="AE16" i="36"/>
  <c r="AE10" i="36"/>
  <c r="AE19" i="36"/>
  <c r="AE31" i="36"/>
  <c r="AE11" i="36"/>
  <c r="AE14" i="36"/>
  <c r="AE12" i="36"/>
  <c r="AE18" i="36"/>
  <c r="AE17" i="36"/>
  <c r="AE28" i="36"/>
  <c r="AE30" i="36"/>
  <c r="AE27" i="36"/>
  <c r="AE29" i="36"/>
  <c r="AE15" i="36"/>
  <c r="AE25" i="36"/>
  <c r="AE26" i="36"/>
  <c r="Y33" i="36"/>
  <c r="X33" i="36"/>
  <c r="AD32" i="5"/>
  <c r="AE9" i="5" s="1"/>
  <c r="AA33" i="5"/>
  <c r="P33" i="5"/>
  <c r="T33" i="5"/>
  <c r="X33" i="5"/>
  <c r="AD32" i="6"/>
  <c r="AE9" i="6" s="1"/>
  <c r="AE19" i="5" l="1"/>
  <c r="O33" i="5"/>
  <c r="AE24" i="5"/>
  <c r="AE7" i="5"/>
  <c r="K33" i="5"/>
  <c r="AE25" i="5"/>
  <c r="AE23" i="5"/>
  <c r="AE28" i="5"/>
  <c r="AE16" i="5"/>
  <c r="AE20" i="5"/>
  <c r="AB33" i="5"/>
  <c r="AE12" i="5"/>
  <c r="AE21" i="5"/>
  <c r="AE22" i="5"/>
  <c r="Q33" i="5"/>
  <c r="W33" i="5"/>
  <c r="AE15" i="5"/>
  <c r="AE13" i="5"/>
  <c r="AE18" i="5"/>
  <c r="E33" i="5"/>
  <c r="S33" i="5"/>
  <c r="AE11" i="5"/>
  <c r="Z33" i="5"/>
  <c r="AE10" i="5"/>
  <c r="V33" i="5"/>
  <c r="AE6" i="5"/>
  <c r="N33" i="5"/>
  <c r="L33" i="5"/>
  <c r="J33" i="5"/>
  <c r="AE8" i="5"/>
  <c r="G33" i="5"/>
  <c r="Y33" i="5"/>
  <c r="H33" i="5"/>
  <c r="U33" i="5"/>
  <c r="AE31" i="5"/>
  <c r="M33" i="5"/>
  <c r="F33" i="5"/>
  <c r="D33" i="5"/>
  <c r="I33" i="5"/>
  <c r="AE27" i="5"/>
  <c r="AE29" i="5"/>
  <c r="AE26" i="5"/>
  <c r="AE19" i="6"/>
  <c r="P33" i="6"/>
  <c r="AE22" i="6"/>
  <c r="M33" i="6"/>
  <c r="AE31" i="6"/>
  <c r="D33" i="6"/>
  <c r="V33" i="6"/>
  <c r="F33" i="6"/>
  <c r="X33" i="6"/>
  <c r="Y33" i="6"/>
  <c r="AE21" i="6"/>
  <c r="O33" i="6"/>
  <c r="AE27" i="6"/>
  <c r="AE11" i="6"/>
  <c r="AE20" i="6"/>
  <c r="R33" i="6"/>
  <c r="AE30" i="6"/>
  <c r="AE14" i="6"/>
  <c r="L33" i="6"/>
  <c r="U33" i="6"/>
  <c r="E33" i="6"/>
  <c r="AE17" i="6"/>
  <c r="AB33" i="6"/>
  <c r="AE16" i="6"/>
  <c r="AE17" i="5"/>
  <c r="G33" i="6"/>
  <c r="J33" i="6"/>
  <c r="AE6" i="6"/>
  <c r="S33" i="6"/>
  <c r="AE15" i="6"/>
  <c r="AE18" i="6"/>
  <c r="I33" i="6"/>
  <c r="AE24" i="6"/>
  <c r="AA33" i="6"/>
  <c r="K33" i="6"/>
  <c r="AE23" i="6"/>
  <c r="AE7" i="6"/>
  <c r="AE8" i="6"/>
  <c r="N33" i="6"/>
  <c r="AE26" i="6"/>
  <c r="AE10" i="6"/>
  <c r="AE28" i="6"/>
  <c r="Q33" i="6"/>
  <c r="AE29" i="6"/>
  <c r="AE13" i="6"/>
  <c r="R33" i="5"/>
  <c r="AE30" i="5"/>
  <c r="AE14" i="5"/>
  <c r="T33" i="6"/>
  <c r="AC33" i="5"/>
  <c r="Z33" i="6"/>
  <c r="AC33" i="6"/>
  <c r="AE25" i="6"/>
  <c r="H33" i="6"/>
  <c r="W33" i="6"/>
  <c r="AE12" i="6"/>
</calcChain>
</file>

<file path=xl/sharedStrings.xml><?xml version="1.0" encoding="utf-8"?>
<sst xmlns="http://schemas.openxmlformats.org/spreadsheetml/2006/main" count="1610" uniqueCount="81">
  <si>
    <t>Remoções da Vegetação do Bioma AMAZÔNIA: 1994 – 2002 (Gg CO2)</t>
  </si>
  <si>
    <t>Bioma</t>
  </si>
  <si>
    <t>Uso da Terra em 2002</t>
  </si>
  <si>
    <t>Total em 1994
↓</t>
  </si>
  <si>
    <t>% do Bioma</t>
  </si>
  <si>
    <t>Floresta</t>
  </si>
  <si>
    <t>Campos / Pastagem</t>
  </si>
  <si>
    <t>Agricultura</t>
  </si>
  <si>
    <t>Área construída</t>
  </si>
  <si>
    <t>Áreas alagadas</t>
  </si>
  <si>
    <t>Outras terras / Outros usos</t>
  </si>
  <si>
    <t>FNM</t>
  </si>
  <si>
    <t>FM</t>
  </si>
  <si>
    <t>FSEC</t>
  </si>
  <si>
    <t>REF</t>
  </si>
  <si>
    <t>CS</t>
  </si>
  <si>
    <t>OFLNM</t>
  </si>
  <si>
    <t>OFLM</t>
  </si>
  <si>
    <t>OFLSec</t>
  </si>
  <si>
    <t>GNM</t>
  </si>
  <si>
    <t>GM</t>
  </si>
  <si>
    <t>GSEC</t>
  </si>
  <si>
    <t>AP</t>
  </si>
  <si>
    <t>APD</t>
  </si>
  <si>
    <t>AC</t>
  </si>
  <si>
    <t>PER</t>
  </si>
  <si>
    <t>CANA</t>
  </si>
  <si>
    <t>S</t>
  </si>
  <si>
    <t>A</t>
  </si>
  <si>
    <t>RES</t>
  </si>
  <si>
    <t>DnNM</t>
  </si>
  <si>
    <t>DnM</t>
  </si>
  <si>
    <t>ArNM</t>
  </si>
  <si>
    <t>ArM</t>
  </si>
  <si>
    <t>Min</t>
  </si>
  <si>
    <t>SE</t>
  </si>
  <si>
    <t>NO</t>
  </si>
  <si>
    <t>Agricul-tura</t>
  </si>
  <si>
    <t>Total em 2002 →</t>
  </si>
  <si>
    <t>Remoções da Vegetação do Bioma AMAZÔNIA: 2002 – 2005 (Gg CO2)</t>
  </si>
  <si>
    <t>Uso da Terra em 2010</t>
  </si>
  <si>
    <t>Total em 2002
↓</t>
  </si>
  <si>
    <t>Total em 2005 →</t>
  </si>
  <si>
    <t>Remoções da Vegetação do Bioma AMAZÔNIA: 2005 – 2010 (Gg CO2)</t>
  </si>
  <si>
    <t>Total em 2005
↓</t>
  </si>
  <si>
    <t>Total em 2010 →</t>
  </si>
  <si>
    <t>Remoções da Vegetação do Bioma AMAZÔNIA: 2010 – 2016 (Gg CO2)</t>
  </si>
  <si>
    <t>Uso da Terra em 2016</t>
  </si>
  <si>
    <t>Total em 2010
↓</t>
  </si>
  <si>
    <t>Área urbana</t>
  </si>
  <si>
    <t>Total em 2016 →</t>
  </si>
  <si>
    <t>Remoções da Vegetação do Bioma CAATINGA: 1994 – 2002 (Gg CO2)</t>
  </si>
  <si>
    <t>Áreas ala-gadas</t>
  </si>
  <si>
    <t>Remoções da Vegetação do Bioma CAATINGA: 2002 – 2010 (Gg CO2)</t>
  </si>
  <si>
    <t>Remoções da Vegetação do Bioma CAATINGA: 2010 – 2016 (Gg CO2)</t>
  </si>
  <si>
    <t>Remoções da Vegetação do Bioma CERRADO: 1994 – 2002 (Gg CO2)</t>
  </si>
  <si>
    <t>Remoções da Vegetação do Bioma CERRADO: 2002 – 2010 (Gg CO2)</t>
  </si>
  <si>
    <t>Remoções da Vegetação do Bioma CERRADO: 2010 – 2016 (Gg CO2)</t>
  </si>
  <si>
    <t>Remoções da Vegetação do Bioma PAMPA: 1994 – 2002 (Gg CO2)</t>
  </si>
  <si>
    <t>Remoções da Vegetação do Bioma PAMPA: 2002 – 2010 (Gg CO2)</t>
  </si>
  <si>
    <t>Remoções da Vegetação do Bioma PAMPA: 2010 – 2016 (Gg CO2)</t>
  </si>
  <si>
    <t>Remoções da Vegetação do Bioma PANTANAL: 1994 – 2002 (Gg CO2)</t>
  </si>
  <si>
    <t>Remoções da Vegetação do Bioma PANTANAL: 2002 – 2010 (Gg CO2)</t>
  </si>
  <si>
    <t>Remoções da Vegetação do Bioma PANTANAL: 2010 – 2016 (Gg CO2)</t>
  </si>
  <si>
    <t>Remoções da Vegetação do Bioma MATA ATLÂNTICA: 1994 – 2002 (Gg CO2)</t>
  </si>
  <si>
    <t>Campo / Pastagem</t>
  </si>
  <si>
    <t>Fsec</t>
  </si>
  <si>
    <t>Ref</t>
  </si>
  <si>
    <t>Gsec</t>
  </si>
  <si>
    <t>Ap</t>
  </si>
  <si>
    <t>Ac</t>
  </si>
  <si>
    <t>Res</t>
  </si>
  <si>
    <t>Remoções da Vegetação do Bioma MATA ATLÂNTICA: 2002 – 2010 (Gg CO2)</t>
  </si>
  <si>
    <t>Remoções da Vegetação do Bioma MATA ATLÂNTICA: 2010 – 2016 (Gg CO2)</t>
  </si>
  <si>
    <t>Remoções da Vegetação do BRASIL: 2002 – 2010 (Gg CO2)</t>
  </si>
  <si>
    <t>Remoções da Vegetação do BRASIL: 1994 – 2002 (Gg CO2)</t>
  </si>
  <si>
    <t>Remoções da Vegetação do BRASIL: 2010 – 2016 (Gg CO2)</t>
  </si>
  <si>
    <t>Remoções da Vegetação do Bioma AMAZÔNIA: 2002 – 2010 (Gg CO2)</t>
  </si>
  <si>
    <t>% do Brasil</t>
  </si>
  <si>
    <t>BRASIL</t>
  </si>
  <si>
    <t>Área cons-
truída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</si>
</sst>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#,##0.0"/>
    <numFmt numFmtId="166" formatCode="#,##0_ ;\-#,##0\ "/>
    <numFmt numFmtId="167" formatCode="0.0"/>
    <numFmt numFmtId="168" formatCode="_-* #,##0.0_-;\-* #,##0.0_-;_-* \-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1"/>
      <color rgb="FF000000"/>
      <name val="Trebuchet MS"/>
      <family val="2"/>
      <charset val="1"/>
    </font>
    <font>
      <b/>
      <sz val="12"/>
      <color rgb="FF000000"/>
      <name val="Trebuchet MS"/>
      <family val="2"/>
      <charset val="1"/>
    </font>
    <font>
      <b/>
      <sz val="12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12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2"/>
      <name val="Trebuchet MS"/>
      <family val="2"/>
      <charset val="1"/>
    </font>
    <font>
      <sz val="12"/>
      <color rgb="FF000000"/>
      <name val="Trebuchet MS"/>
      <family val="2"/>
    </font>
    <font>
      <sz val="12"/>
      <color rgb="FF000000"/>
      <name val="Calibri"/>
      <family val="2"/>
      <charset val="1"/>
    </font>
    <font>
      <sz val="12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8497B0"/>
        <bgColor rgb="FF808080"/>
      </patternFill>
    </fill>
    <fill>
      <patternFill patternType="solid">
        <fgColor rgb="FFADB9CA"/>
        <bgColor rgb="FF9999FF"/>
      </patternFill>
    </fill>
    <fill>
      <patternFill patternType="solid">
        <fgColor rgb="FFE2F0D9"/>
        <bgColor rgb="FFE7E6E6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DEEBF7"/>
      </patternFill>
    </fill>
    <fill>
      <patternFill patternType="solid">
        <fgColor rgb="FFF2F2F2"/>
        <bgColor rgb="FFEDEDED"/>
      </patternFill>
    </fill>
    <fill>
      <patternFill patternType="solid">
        <fgColor theme="9" tint="0.79998168889431442"/>
        <bgColor rgb="FFE7E6E6"/>
      </patternFill>
    </fill>
    <fill>
      <patternFill patternType="solid">
        <fgColor rgb="FFDBDBDB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rgb="FFEDEDED"/>
        <bgColor rgb="FFF2F2F2"/>
      </patternFill>
    </fill>
    <fill>
      <patternFill patternType="solid">
        <fgColor theme="0" tint="-0.14999847407452621"/>
        <bgColor rgb="FFDAE3F3"/>
      </patternFill>
    </fill>
    <fill>
      <patternFill patternType="solid">
        <fgColor theme="0" tint="-0.14999847407452621"/>
        <bgColor rgb="FFEDEDED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160">
    <xf numFmtId="0" fontId="0" fillId="0" borderId="0" xfId="0"/>
    <xf numFmtId="0" fontId="3" fillId="2" borderId="0" xfId="1" applyFont="1" applyFill="1" applyAlignment="1">
      <alignment horizontal="center" vertical="center" textRotation="90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2" borderId="0" xfId="1" applyFill="1"/>
    <xf numFmtId="0" fontId="1" fillId="0" borderId="0" xfId="1"/>
    <xf numFmtId="0" fontId="4" fillId="7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8" fillId="0" borderId="2" xfId="2" applyNumberFormat="1" applyFont="1" applyBorder="1" applyAlignment="1" applyProtection="1">
      <alignment horizontal="right" vertical="center" wrapText="1"/>
    </xf>
    <xf numFmtId="165" fontId="8" fillId="3" borderId="2" xfId="2" applyNumberFormat="1" applyFont="1" applyFill="1" applyBorder="1" applyAlignment="1" applyProtection="1">
      <alignment horizontal="right" vertical="center" wrapText="1"/>
    </xf>
    <xf numFmtId="165" fontId="8" fillId="4" borderId="2" xfId="2" applyNumberFormat="1" applyFont="1" applyFill="1" applyBorder="1" applyAlignment="1" applyProtection="1">
      <alignment horizontal="right" vertical="center" wrapText="1"/>
    </xf>
    <xf numFmtId="165" fontId="4" fillId="10" borderId="2" xfId="2" applyNumberFormat="1" applyFont="1" applyFill="1" applyBorder="1" applyAlignment="1" applyProtection="1">
      <alignment horizontal="right" vertical="center" wrapText="1"/>
    </xf>
    <xf numFmtId="165" fontId="4" fillId="6" borderId="2" xfId="2" applyNumberFormat="1" applyFont="1" applyFill="1" applyBorder="1" applyAlignment="1" applyProtection="1">
      <alignment horizontal="right" vertical="center" wrapText="1"/>
    </xf>
    <xf numFmtId="165" fontId="8" fillId="6" borderId="2" xfId="2" applyNumberFormat="1" applyFont="1" applyFill="1" applyBorder="1" applyAlignment="1" applyProtection="1">
      <alignment horizontal="right" vertical="center" wrapText="1"/>
    </xf>
    <xf numFmtId="0" fontId="6" fillId="0" borderId="0" xfId="1" applyFont="1" applyBorder="1" applyAlignment="1">
      <alignment horizontal="center"/>
    </xf>
    <xf numFmtId="0" fontId="3" fillId="7" borderId="1" xfId="1" applyFont="1" applyFill="1" applyBorder="1" applyAlignment="1">
      <alignment horizontal="center" vertical="center" textRotation="90" wrapText="1"/>
    </xf>
    <xf numFmtId="165" fontId="4" fillId="7" borderId="2" xfId="2" applyNumberFormat="1" applyFont="1" applyFill="1" applyBorder="1" applyAlignment="1" applyProtection="1">
      <alignment horizontal="right" vertical="center" wrapText="1"/>
    </xf>
    <xf numFmtId="165" fontId="4" fillId="12" borderId="2" xfId="2" applyNumberFormat="1" applyFont="1" applyFill="1" applyBorder="1" applyAlignment="1" applyProtection="1">
      <alignment horizontal="right" vertical="center" wrapText="1"/>
    </xf>
    <xf numFmtId="165" fontId="8" fillId="12" borderId="2" xfId="2" applyNumberFormat="1" applyFont="1" applyFill="1" applyBorder="1" applyAlignment="1" applyProtection="1">
      <alignment horizontal="right" vertical="center" wrapText="1"/>
    </xf>
    <xf numFmtId="165" fontId="4" fillId="13" borderId="2" xfId="2" applyNumberFormat="1" applyFont="1" applyFill="1" applyBorder="1" applyAlignment="1" applyProtection="1">
      <alignment horizontal="right" vertical="center" wrapText="1"/>
    </xf>
    <xf numFmtId="165" fontId="8" fillId="13" borderId="2" xfId="2" applyNumberFormat="1" applyFont="1" applyFill="1" applyBorder="1" applyAlignment="1" applyProtection="1">
      <alignment horizontal="right" vertical="center" wrapText="1"/>
    </xf>
    <xf numFmtId="165" fontId="9" fillId="3" borderId="2" xfId="2" applyNumberFormat="1" applyFont="1" applyFill="1" applyBorder="1" applyAlignment="1" applyProtection="1">
      <alignment horizontal="right" vertical="center" wrapText="1"/>
    </xf>
    <xf numFmtId="165" fontId="7" fillId="3" borderId="2" xfId="1" applyNumberFormat="1" applyFont="1" applyFill="1" applyBorder="1" applyAlignment="1">
      <alignment vertical="center" wrapText="1"/>
    </xf>
    <xf numFmtId="166" fontId="8" fillId="4" borderId="2" xfId="2" applyNumberFormat="1" applyFont="1" applyFill="1" applyBorder="1" applyAlignment="1" applyProtection="1">
      <alignment horizontal="right" vertical="center" wrapText="1"/>
    </xf>
    <xf numFmtId="167" fontId="8" fillId="4" borderId="2" xfId="1" applyNumberFormat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2" fillId="2" borderId="0" xfId="1" applyFont="1" applyFill="1"/>
    <xf numFmtId="0" fontId="2" fillId="0" borderId="0" xfId="1" applyFont="1"/>
    <xf numFmtId="0" fontId="3" fillId="0" borderId="0" xfId="1" applyFont="1" applyAlignment="1">
      <alignment horizontal="center" vertical="center" textRotation="90" wrapText="1"/>
    </xf>
    <xf numFmtId="0" fontId="4" fillId="15" borderId="2" xfId="1" applyFont="1" applyFill="1" applyBorder="1" applyAlignment="1">
      <alignment horizontal="center" vertical="center" wrapText="1"/>
    </xf>
    <xf numFmtId="0" fontId="4" fillId="14" borderId="2" xfId="1" applyFont="1" applyFill="1" applyBorder="1" applyAlignment="1">
      <alignment horizontal="center" vertical="center" wrapText="1"/>
    </xf>
    <xf numFmtId="165" fontId="8" fillId="10" borderId="2" xfId="2" applyNumberFormat="1" applyFont="1" applyFill="1" applyBorder="1" applyAlignment="1" applyProtection="1">
      <alignment horizontal="right" vertical="center" wrapText="1"/>
    </xf>
    <xf numFmtId="165" fontId="4" fillId="16" borderId="2" xfId="2" applyNumberFormat="1" applyFont="1" applyFill="1" applyBorder="1" applyAlignment="1" applyProtection="1">
      <alignment horizontal="right" vertical="center" wrapText="1"/>
    </xf>
    <xf numFmtId="165" fontId="8" fillId="16" borderId="2" xfId="2" applyNumberFormat="1" applyFont="1" applyFill="1" applyBorder="1" applyAlignment="1" applyProtection="1">
      <alignment horizontal="right" vertical="center" wrapText="1"/>
    </xf>
    <xf numFmtId="165" fontId="8" fillId="17" borderId="2" xfId="2" applyNumberFormat="1" applyFont="1" applyFill="1" applyBorder="1" applyAlignment="1" applyProtection="1">
      <alignment horizontal="right" vertical="center" wrapText="1"/>
    </xf>
    <xf numFmtId="165" fontId="8" fillId="0" borderId="2" xfId="2" applyNumberFormat="1" applyFont="1" applyFill="1" applyBorder="1" applyAlignment="1" applyProtection="1">
      <alignment horizontal="right" vertical="center" wrapText="1"/>
    </xf>
    <xf numFmtId="165" fontId="4" fillId="14" borderId="2" xfId="1" applyNumberFormat="1" applyFont="1" applyFill="1" applyBorder="1" applyAlignment="1">
      <alignment horizontal="right" vertical="center" wrapText="1"/>
    </xf>
    <xf numFmtId="165" fontId="8" fillId="14" borderId="2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2" borderId="0" xfId="0" applyFill="1"/>
    <xf numFmtId="0" fontId="2" fillId="2" borderId="9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65" fontId="4" fillId="14" borderId="2" xfId="0" applyNumberFormat="1" applyFont="1" applyFill="1" applyBorder="1" applyAlignment="1">
      <alignment horizontal="right" vertical="center" wrapText="1"/>
    </xf>
    <xf numFmtId="165" fontId="8" fillId="14" borderId="2" xfId="0" applyNumberFormat="1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center" vertical="center" textRotation="90" wrapText="1"/>
    </xf>
    <xf numFmtId="165" fontId="7" fillId="3" borderId="2" xfId="0" applyNumberFormat="1" applyFont="1" applyFill="1" applyBorder="1" applyAlignment="1">
      <alignment vertical="center" wrapText="1"/>
    </xf>
    <xf numFmtId="167" fontId="8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 textRotation="90" wrapText="1"/>
    </xf>
    <xf numFmtId="0" fontId="4" fillId="11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2" borderId="0" xfId="0" applyFont="1" applyFill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8" fillId="2" borderId="9" xfId="0" applyFont="1" applyFill="1" applyBorder="1"/>
    <xf numFmtId="0" fontId="4" fillId="7" borderId="2" xfId="0" applyFont="1" applyFill="1" applyBorder="1" applyAlignment="1">
      <alignment horizontal="center" vertical="center" textRotation="90" wrapText="1"/>
    </xf>
    <xf numFmtId="0" fontId="8" fillId="0" borderId="0" xfId="0" applyFont="1"/>
    <xf numFmtId="0" fontId="4" fillId="0" borderId="0" xfId="0" applyFont="1" applyAlignment="1">
      <alignment horizontal="center" vertical="center" textRotation="90" wrapText="1"/>
    </xf>
    <xf numFmtId="165" fontId="5" fillId="5" borderId="2" xfId="0" applyNumberFormat="1" applyFont="1" applyFill="1" applyBorder="1" applyAlignment="1">
      <alignment horizontal="right" vertical="center" wrapText="1"/>
    </xf>
    <xf numFmtId="165" fontId="10" fillId="5" borderId="2" xfId="0" applyNumberFormat="1" applyFont="1" applyFill="1" applyBorder="1" applyAlignment="1">
      <alignment horizontal="right" vertical="center" wrapText="1"/>
    </xf>
    <xf numFmtId="165" fontId="8" fillId="2" borderId="0" xfId="0" applyNumberFormat="1" applyFont="1" applyFill="1"/>
    <xf numFmtId="165" fontId="10" fillId="0" borderId="2" xfId="2" applyNumberFormat="1" applyFont="1" applyBorder="1" applyAlignment="1" applyProtection="1">
      <alignment horizontal="right" vertical="center" wrapText="1"/>
    </xf>
    <xf numFmtId="165" fontId="5" fillId="16" borderId="2" xfId="2" applyNumberFormat="1" applyFont="1" applyFill="1" applyBorder="1" applyAlignment="1" applyProtection="1">
      <alignment horizontal="right" vertical="center" wrapText="1"/>
    </xf>
    <xf numFmtId="165" fontId="10" fillId="16" borderId="2" xfId="2" applyNumberFormat="1" applyFont="1" applyFill="1" applyBorder="1" applyAlignment="1" applyProtection="1">
      <alignment horizontal="right" vertical="center" wrapText="1"/>
    </xf>
    <xf numFmtId="165" fontId="10" fillId="17" borderId="2" xfId="2" applyNumberFormat="1" applyFont="1" applyFill="1" applyBorder="1" applyAlignment="1" applyProtection="1">
      <alignment horizontal="right" vertical="center" wrapText="1"/>
    </xf>
    <xf numFmtId="165" fontId="5" fillId="14" borderId="2" xfId="0" applyNumberFormat="1" applyFont="1" applyFill="1" applyBorder="1" applyAlignment="1">
      <alignment horizontal="right" vertical="center" wrapText="1"/>
    </xf>
    <xf numFmtId="165" fontId="10" fillId="14" borderId="2" xfId="0" applyNumberFormat="1" applyFont="1" applyFill="1" applyBorder="1" applyAlignment="1">
      <alignment horizontal="right" vertical="center" wrapText="1"/>
    </xf>
    <xf numFmtId="165" fontId="5" fillId="6" borderId="2" xfId="2" applyNumberFormat="1" applyFont="1" applyFill="1" applyBorder="1" applyAlignment="1" applyProtection="1">
      <alignment horizontal="right" vertical="center" wrapText="1"/>
    </xf>
    <xf numFmtId="165" fontId="10" fillId="6" borderId="2" xfId="2" applyNumberFormat="1" applyFont="1" applyFill="1" applyBorder="1" applyAlignment="1" applyProtection="1">
      <alignment horizontal="right" vertical="center" wrapText="1"/>
    </xf>
    <xf numFmtId="165" fontId="5" fillId="7" borderId="2" xfId="2" applyNumberFormat="1" applyFont="1" applyFill="1" applyBorder="1" applyAlignment="1" applyProtection="1">
      <alignment horizontal="right" vertical="center" wrapText="1"/>
    </xf>
    <xf numFmtId="165" fontId="5" fillId="12" borderId="2" xfId="2" applyNumberFormat="1" applyFont="1" applyFill="1" applyBorder="1" applyAlignment="1" applyProtection="1">
      <alignment horizontal="right" vertical="center" wrapText="1"/>
    </xf>
    <xf numFmtId="165" fontId="10" fillId="12" borderId="2" xfId="2" applyNumberFormat="1" applyFont="1" applyFill="1" applyBorder="1" applyAlignment="1" applyProtection="1">
      <alignment horizontal="right" vertical="center" wrapText="1"/>
    </xf>
    <xf numFmtId="165" fontId="5" fillId="13" borderId="2" xfId="2" applyNumberFormat="1" applyFont="1" applyFill="1" applyBorder="1" applyAlignment="1" applyProtection="1">
      <alignment horizontal="right" vertical="center" wrapText="1"/>
    </xf>
    <xf numFmtId="165" fontId="10" fillId="13" borderId="2" xfId="2" applyNumberFormat="1" applyFont="1" applyFill="1" applyBorder="1" applyAlignment="1" applyProtection="1">
      <alignment horizontal="right" vertical="center" wrapText="1"/>
    </xf>
    <xf numFmtId="0" fontId="11" fillId="2" borderId="0" xfId="1" applyFont="1" applyFill="1"/>
    <xf numFmtId="0" fontId="11" fillId="0" borderId="0" xfId="1" applyFont="1"/>
    <xf numFmtId="0" fontId="8" fillId="2" borderId="0" xfId="1" applyFont="1" applyFill="1"/>
    <xf numFmtId="0" fontId="4" fillId="2" borderId="0" xfId="1" applyFont="1" applyFill="1" applyAlignment="1">
      <alignment horizontal="center" vertical="center" textRotation="90" wrapText="1"/>
    </xf>
    <xf numFmtId="0" fontId="8" fillId="0" borderId="0" xfId="1" applyFont="1"/>
    <xf numFmtId="0" fontId="4" fillId="0" borderId="0" xfId="1" applyFont="1" applyAlignment="1">
      <alignment horizontal="center" vertical="center" textRotation="90" wrapText="1"/>
    </xf>
    <xf numFmtId="165" fontId="12" fillId="3" borderId="2" xfId="2" applyNumberFormat="1" applyFont="1" applyFill="1" applyBorder="1" applyAlignment="1" applyProtection="1">
      <alignment horizontal="right" vertical="center" wrapText="1"/>
    </xf>
    <xf numFmtId="168" fontId="5" fillId="5" borderId="2" xfId="0" applyNumberFormat="1" applyFont="1" applyFill="1" applyBorder="1" applyAlignment="1">
      <alignment horizontal="right" vertical="center" wrapText="1"/>
    </xf>
    <xf numFmtId="168" fontId="10" fillId="5" borderId="2" xfId="0" applyNumberFormat="1" applyFont="1" applyFill="1" applyBorder="1" applyAlignment="1">
      <alignment horizontal="right" vertical="center" wrapText="1"/>
    </xf>
    <xf numFmtId="168" fontId="10" fillId="0" borderId="2" xfId="2" applyNumberFormat="1" applyFont="1" applyBorder="1" applyAlignment="1" applyProtection="1">
      <alignment horizontal="right" vertical="center" wrapText="1"/>
    </xf>
    <xf numFmtId="168" fontId="5" fillId="16" borderId="2" xfId="2" applyNumberFormat="1" applyFont="1" applyFill="1" applyBorder="1" applyAlignment="1" applyProtection="1">
      <alignment horizontal="right" vertical="center" wrapText="1"/>
    </xf>
    <xf numFmtId="168" fontId="10" fillId="16" borderId="2" xfId="2" applyNumberFormat="1" applyFont="1" applyFill="1" applyBorder="1" applyAlignment="1" applyProtection="1">
      <alignment horizontal="right" vertical="center" wrapText="1"/>
    </xf>
    <xf numFmtId="168" fontId="10" fillId="17" borderId="2" xfId="2" applyNumberFormat="1" applyFont="1" applyFill="1" applyBorder="1" applyAlignment="1" applyProtection="1">
      <alignment horizontal="right" vertical="center" wrapText="1"/>
    </xf>
    <xf numFmtId="168" fontId="5" fillId="14" borderId="2" xfId="0" applyNumberFormat="1" applyFont="1" applyFill="1" applyBorder="1" applyAlignment="1">
      <alignment horizontal="right" vertical="center" wrapText="1"/>
    </xf>
    <xf numFmtId="168" fontId="10" fillId="14" borderId="2" xfId="0" applyNumberFormat="1" applyFont="1" applyFill="1" applyBorder="1" applyAlignment="1">
      <alignment horizontal="right" vertical="center" wrapText="1"/>
    </xf>
    <xf numFmtId="168" fontId="5" fillId="6" borderId="2" xfId="2" applyNumberFormat="1" applyFont="1" applyFill="1" applyBorder="1" applyAlignment="1" applyProtection="1">
      <alignment horizontal="right" vertical="center" wrapText="1"/>
    </xf>
    <xf numFmtId="168" fontId="10" fillId="6" borderId="2" xfId="2" applyNumberFormat="1" applyFont="1" applyFill="1" applyBorder="1" applyAlignment="1" applyProtection="1">
      <alignment horizontal="right" vertical="center" wrapText="1"/>
    </xf>
    <xf numFmtId="168" fontId="5" fillId="7" borderId="2" xfId="2" applyNumberFormat="1" applyFont="1" applyFill="1" applyBorder="1" applyAlignment="1" applyProtection="1">
      <alignment horizontal="right" vertical="center" wrapText="1"/>
    </xf>
    <xf numFmtId="168" fontId="5" fillId="12" borderId="2" xfId="2" applyNumberFormat="1" applyFont="1" applyFill="1" applyBorder="1" applyAlignment="1" applyProtection="1">
      <alignment horizontal="right" vertical="center" wrapText="1"/>
    </xf>
    <xf numFmtId="168" fontId="10" fillId="12" borderId="2" xfId="2" applyNumberFormat="1" applyFont="1" applyFill="1" applyBorder="1" applyAlignment="1" applyProtection="1">
      <alignment horizontal="right" vertical="center" wrapText="1"/>
    </xf>
    <xf numFmtId="168" fontId="5" fillId="13" borderId="2" xfId="2" applyNumberFormat="1" applyFont="1" applyFill="1" applyBorder="1" applyAlignment="1" applyProtection="1">
      <alignment horizontal="right" vertical="center" wrapText="1"/>
    </xf>
    <xf numFmtId="168" fontId="10" fillId="13" borderId="2" xfId="2" applyNumberFormat="1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11" borderId="3" xfId="0" applyFont="1" applyFill="1" applyBorder="1" applyAlignment="1">
      <alignment horizontal="center" vertical="center" textRotation="90" wrapText="1"/>
    </xf>
    <xf numFmtId="0" fontId="3" fillId="11" borderId="6" xfId="0" applyFont="1" applyFill="1" applyBorder="1" applyAlignment="1">
      <alignment horizontal="center" vertical="center" textRotation="90" wrapText="1"/>
    </xf>
    <xf numFmtId="0" fontId="3" fillId="11" borderId="7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8" borderId="2" xfId="0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14" borderId="4" xfId="1" applyFont="1" applyFill="1" applyBorder="1" applyAlignment="1">
      <alignment horizontal="center" vertical="center" wrapText="1"/>
    </xf>
    <xf numFmtId="0" fontId="4" fillId="14" borderId="5" xfId="1" applyFont="1" applyFill="1" applyBorder="1" applyAlignment="1">
      <alignment horizontal="center" vertical="center" wrapText="1"/>
    </xf>
    <xf numFmtId="0" fontId="4" fillId="14" borderId="1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textRotation="90" wrapText="1"/>
    </xf>
    <xf numFmtId="0" fontId="3" fillId="11" borderId="8" xfId="1" applyFont="1" applyFill="1" applyBorder="1" applyAlignment="1">
      <alignment horizontal="center" vertical="center" textRotation="90" wrapText="1"/>
    </xf>
    <xf numFmtId="0" fontId="3" fillId="11" borderId="9" xfId="1" applyFont="1" applyFill="1" applyBorder="1" applyAlignment="1">
      <alignment horizontal="center" vertical="center" textRotation="90" wrapText="1"/>
    </xf>
    <xf numFmtId="0" fontId="3" fillId="11" borderId="10" xfId="1" applyFont="1" applyFill="1" applyBorder="1" applyAlignment="1">
      <alignment horizontal="center" vertical="center" textRotation="90" wrapText="1"/>
    </xf>
    <xf numFmtId="0" fontId="3" fillId="6" borderId="1" xfId="1" applyFont="1" applyFill="1" applyBorder="1" applyAlignment="1">
      <alignment horizontal="center" vertical="center" textRotation="90" wrapText="1"/>
    </xf>
    <xf numFmtId="0" fontId="3" fillId="8" borderId="1" xfId="1" applyFont="1" applyFill="1" applyBorder="1" applyAlignment="1">
      <alignment horizontal="center" vertical="center" textRotation="90" wrapText="1"/>
    </xf>
    <xf numFmtId="0" fontId="3" fillId="9" borderId="1" xfId="1" applyFont="1" applyFill="1" applyBorder="1" applyAlignment="1">
      <alignment horizontal="center" vertical="center" textRotation="90" wrapText="1"/>
    </xf>
    <xf numFmtId="0" fontId="7" fillId="3" borderId="2" xfId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11" borderId="3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4" fillId="11" borderId="7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9" borderId="2" xfId="0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00000000-0005-0000-0000-000001000000}"/>
    <cellStyle name="Texto Explicativo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4.4" x14ac:dyDescent="0.3"/>
  <cols>
    <col min="1" max="1" width="5" style="61" bestFit="1" customWidth="1"/>
    <col min="2" max="2" width="10.77734375" style="62" customWidth="1"/>
    <col min="3" max="3" width="10.77734375" style="61" customWidth="1"/>
    <col min="4" max="31" width="12.77734375" style="61" customWidth="1"/>
  </cols>
  <sheetData>
    <row r="1" spans="1:32" ht="19.95" customHeight="1" x14ac:dyDescent="0.3">
      <c r="A1" s="43"/>
      <c r="B1" s="44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7">
        <v>17</v>
      </c>
      <c r="U1" s="47">
        <v>18</v>
      </c>
      <c r="V1" s="47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48"/>
    </row>
    <row r="2" spans="1:32" ht="19.95" customHeight="1" x14ac:dyDescent="0.3">
      <c r="A2" s="49"/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48"/>
    </row>
    <row r="3" spans="1:32" ht="19.95" customHeight="1" x14ac:dyDescent="0.3">
      <c r="A3" s="4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4</v>
      </c>
      <c r="AF3" s="48"/>
    </row>
    <row r="4" spans="1:32" ht="32.4" x14ac:dyDescent="0.3">
      <c r="A4" s="4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48"/>
    </row>
    <row r="5" spans="1:32" ht="19.95" customHeight="1" x14ac:dyDescent="0.3">
      <c r="A5" s="4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48"/>
    </row>
    <row r="6" spans="1:32" ht="19.95" customHeight="1" x14ac:dyDescent="0.3">
      <c r="A6" s="46">
        <v>1</v>
      </c>
      <c r="B6" s="124" t="s">
        <v>5</v>
      </c>
      <c r="C6" s="51" t="s">
        <v>11</v>
      </c>
      <c r="D6" s="73">
        <v>0</v>
      </c>
      <c r="E6" s="74">
        <v>258102.817173502</v>
      </c>
      <c r="F6" s="74">
        <v>63306.478220679099</v>
      </c>
      <c r="G6" s="74">
        <v>5370.4678936153596</v>
      </c>
      <c r="H6" s="74">
        <v>7387.6574904587396</v>
      </c>
      <c r="I6" s="13"/>
      <c r="J6" s="13"/>
      <c r="K6" s="13"/>
      <c r="L6" s="13"/>
      <c r="M6" s="13"/>
      <c r="N6" s="13"/>
      <c r="O6" s="13">
        <v>560372.04692170105</v>
      </c>
      <c r="P6" s="13"/>
      <c r="Q6" s="13">
        <v>182.84384009922599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894722.31154005544</v>
      </c>
      <c r="AE6" s="15">
        <f t="shared" ref="AE6:AE31" si="1">AD6/$AD$32*100</f>
        <v>37.472298706947868</v>
      </c>
      <c r="AF6" s="48"/>
    </row>
    <row r="7" spans="1:32" ht="19.95" customHeight="1" x14ac:dyDescent="0.3">
      <c r="A7" s="46">
        <v>2</v>
      </c>
      <c r="B7" s="124"/>
      <c r="C7" s="51" t="s">
        <v>12</v>
      </c>
      <c r="D7" s="74"/>
      <c r="E7" s="73">
        <v>1310403.8912891401</v>
      </c>
      <c r="F7" s="74">
        <v>1967.9731802987101</v>
      </c>
      <c r="G7" s="74">
        <v>1.47281645328E-2</v>
      </c>
      <c r="H7" s="74">
        <v>757.58216896160502</v>
      </c>
      <c r="I7" s="13"/>
      <c r="J7" s="13"/>
      <c r="K7" s="13"/>
      <c r="L7" s="13"/>
      <c r="M7" s="13"/>
      <c r="N7" s="13"/>
      <c r="O7" s="13">
        <v>13431.890632774899</v>
      </c>
      <c r="P7" s="13"/>
      <c r="Q7" s="13">
        <v>7.0463390662294003</v>
      </c>
      <c r="R7" s="13"/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>
        <v>0</v>
      </c>
      <c r="AC7" s="13">
        <v>0</v>
      </c>
      <c r="AD7" s="14">
        <f t="shared" si="0"/>
        <v>1326568.3983384061</v>
      </c>
      <c r="AE7" s="15">
        <f t="shared" si="1"/>
        <v>55.558653938304893</v>
      </c>
      <c r="AF7" s="48"/>
    </row>
    <row r="8" spans="1:32" ht="19.95" customHeight="1" x14ac:dyDescent="0.3">
      <c r="A8" s="46">
        <v>3</v>
      </c>
      <c r="B8" s="124"/>
      <c r="C8" s="51" t="s">
        <v>13</v>
      </c>
      <c r="D8" s="74"/>
      <c r="E8" s="74"/>
      <c r="F8" s="73">
        <v>0</v>
      </c>
      <c r="G8" s="74">
        <v>121.451267421317</v>
      </c>
      <c r="H8" s="74"/>
      <c r="I8" s="13"/>
      <c r="J8" s="13"/>
      <c r="K8" s="13"/>
      <c r="L8" s="13"/>
      <c r="M8" s="13"/>
      <c r="N8" s="13"/>
      <c r="O8" s="13">
        <v>23351.833439348899</v>
      </c>
      <c r="P8" s="13"/>
      <c r="Q8" s="13">
        <v>10.5995631990099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/>
      <c r="AC8" s="13"/>
      <c r="AD8" s="14">
        <f t="shared" si="0"/>
        <v>23483.884269969225</v>
      </c>
      <c r="AE8" s="15">
        <f t="shared" si="1"/>
        <v>0.98353993726721201</v>
      </c>
      <c r="AF8" s="48"/>
    </row>
    <row r="9" spans="1:32" ht="19.95" customHeight="1" x14ac:dyDescent="0.3">
      <c r="A9" s="46">
        <v>4</v>
      </c>
      <c r="B9" s="124"/>
      <c r="C9" s="51" t="s">
        <v>14</v>
      </c>
      <c r="D9" s="74"/>
      <c r="E9" s="74"/>
      <c r="F9" s="74">
        <v>4.2041930198577004</v>
      </c>
      <c r="G9" s="73">
        <v>0</v>
      </c>
      <c r="H9" s="74"/>
      <c r="I9" s="13"/>
      <c r="J9" s="13"/>
      <c r="K9" s="13"/>
      <c r="L9" s="13"/>
      <c r="M9" s="13"/>
      <c r="N9" s="13"/>
      <c r="O9" s="13">
        <v>58.4392553382107</v>
      </c>
      <c r="P9" s="13"/>
      <c r="Q9" s="13">
        <v>2.2262923947799999E-2</v>
      </c>
      <c r="R9" s="13"/>
      <c r="S9" s="13"/>
      <c r="T9" s="13">
        <v>0</v>
      </c>
      <c r="U9" s="13"/>
      <c r="V9" s="13"/>
      <c r="W9" s="13"/>
      <c r="X9" s="13"/>
      <c r="Y9" s="13"/>
      <c r="Z9" s="13"/>
      <c r="AA9" s="13">
        <v>0</v>
      </c>
      <c r="AB9" s="13"/>
      <c r="AC9" s="13"/>
      <c r="AD9" s="14">
        <f t="shared" si="0"/>
        <v>62.665711282016197</v>
      </c>
      <c r="AE9" s="15">
        <f t="shared" si="1"/>
        <v>2.6245330216490719E-3</v>
      </c>
      <c r="AF9" s="48"/>
    </row>
    <row r="10" spans="1:32" ht="19.95" customHeight="1" x14ac:dyDescent="0.3">
      <c r="A10" s="46">
        <v>5</v>
      </c>
      <c r="B10" s="124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48"/>
    </row>
    <row r="11" spans="1:32" ht="19.95" customHeight="1" x14ac:dyDescent="0.3">
      <c r="A11" s="46">
        <v>6</v>
      </c>
      <c r="B11" s="125" t="s">
        <v>6</v>
      </c>
      <c r="C11" s="63" t="s">
        <v>16</v>
      </c>
      <c r="D11" s="13"/>
      <c r="E11" s="13"/>
      <c r="F11" s="13"/>
      <c r="G11" s="13">
        <v>1620.5211646637499</v>
      </c>
      <c r="H11" s="13"/>
      <c r="I11" s="37">
        <v>0</v>
      </c>
      <c r="J11" s="38">
        <v>8738.5409376038897</v>
      </c>
      <c r="K11" s="38">
        <v>392.19601483435002</v>
      </c>
      <c r="L11" s="39"/>
      <c r="M11" s="39"/>
      <c r="N11" s="39"/>
      <c r="O11" s="39">
        <v>7646.9550127859602</v>
      </c>
      <c r="P11" s="39"/>
      <c r="Q11" s="13">
        <v>10.2210959744987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>
        <v>0</v>
      </c>
      <c r="AC11" s="13"/>
      <c r="AD11" s="14">
        <f t="shared" si="0"/>
        <v>18408.434225862446</v>
      </c>
      <c r="AE11" s="15">
        <f t="shared" si="1"/>
        <v>0.77097255443577761</v>
      </c>
      <c r="AF11" s="48"/>
    </row>
    <row r="12" spans="1:32" ht="19.95" customHeight="1" x14ac:dyDescent="0.3">
      <c r="A12" s="46">
        <v>7</v>
      </c>
      <c r="B12" s="126"/>
      <c r="C12" s="63" t="s">
        <v>17</v>
      </c>
      <c r="D12" s="13"/>
      <c r="E12" s="13"/>
      <c r="F12" s="13"/>
      <c r="G12" s="13"/>
      <c r="H12" s="13"/>
      <c r="I12" s="38"/>
      <c r="J12" s="37">
        <v>24976.022299711502</v>
      </c>
      <c r="K12" s="38">
        <v>1.3992052426113999</v>
      </c>
      <c r="L12" s="39"/>
      <c r="M12" s="39"/>
      <c r="N12" s="39"/>
      <c r="O12" s="39">
        <v>474.57437943530999</v>
      </c>
      <c r="P12" s="39"/>
      <c r="Q12" s="13">
        <v>7.2617067181E-2</v>
      </c>
      <c r="R12" s="13"/>
      <c r="S12" s="13"/>
      <c r="T12" s="13">
        <v>0</v>
      </c>
      <c r="U12" s="13"/>
      <c r="V12" s="13"/>
      <c r="W12" s="13"/>
      <c r="X12" s="13"/>
      <c r="Y12" s="13"/>
      <c r="Z12" s="13"/>
      <c r="AA12" s="13"/>
      <c r="AB12" s="13"/>
      <c r="AC12" s="13">
        <v>0</v>
      </c>
      <c r="AD12" s="14">
        <f t="shared" si="0"/>
        <v>25452.068501456604</v>
      </c>
      <c r="AE12" s="15">
        <f t="shared" si="1"/>
        <v>1.0659704148370093</v>
      </c>
      <c r="AF12" s="48"/>
    </row>
    <row r="13" spans="1:32" ht="19.95" customHeight="1" x14ac:dyDescent="0.3">
      <c r="A13" s="46">
        <v>8</v>
      </c>
      <c r="B13" s="126"/>
      <c r="C13" s="63" t="s">
        <v>18</v>
      </c>
      <c r="D13" s="13"/>
      <c r="E13" s="13"/>
      <c r="F13" s="13"/>
      <c r="G13" s="13">
        <v>18.298684997833</v>
      </c>
      <c r="H13" s="13"/>
      <c r="I13" s="38"/>
      <c r="J13" s="38"/>
      <c r="K13" s="37">
        <v>0</v>
      </c>
      <c r="L13" s="39"/>
      <c r="M13" s="39"/>
      <c r="N13" s="39"/>
      <c r="O13" s="39">
        <v>250.88421952580899</v>
      </c>
      <c r="P13" s="39"/>
      <c r="Q13" s="13">
        <v>1.53629264023E-2</v>
      </c>
      <c r="R13" s="13"/>
      <c r="S13" s="13"/>
      <c r="T13" s="13">
        <v>0</v>
      </c>
      <c r="U13" s="13"/>
      <c r="V13" s="13"/>
      <c r="W13" s="13"/>
      <c r="X13" s="13"/>
      <c r="Y13" s="13"/>
      <c r="Z13" s="13"/>
      <c r="AA13" s="13">
        <v>0</v>
      </c>
      <c r="AB13" s="13"/>
      <c r="AC13" s="13"/>
      <c r="AD13" s="14">
        <f t="shared" si="0"/>
        <v>269.19826745004428</v>
      </c>
      <c r="AE13" s="15">
        <f t="shared" si="1"/>
        <v>1.127442309102325E-2</v>
      </c>
      <c r="AF13" s="48"/>
    </row>
    <row r="14" spans="1:32" ht="19.95" customHeight="1" x14ac:dyDescent="0.3">
      <c r="A14" s="46">
        <v>9</v>
      </c>
      <c r="B14" s="126"/>
      <c r="C14" s="63" t="s">
        <v>19</v>
      </c>
      <c r="D14" s="13"/>
      <c r="E14" s="13"/>
      <c r="F14" s="13"/>
      <c r="G14" s="13">
        <v>57.548605411676</v>
      </c>
      <c r="H14" s="13"/>
      <c r="I14" s="39"/>
      <c r="J14" s="39"/>
      <c r="K14" s="39"/>
      <c r="L14" s="55">
        <v>0</v>
      </c>
      <c r="M14" s="56">
        <v>4925.6652982444803</v>
      </c>
      <c r="N14" s="56">
        <v>15.082779063348299</v>
      </c>
      <c r="O14" s="56">
        <v>1085.8988677914999</v>
      </c>
      <c r="P14" s="56"/>
      <c r="Q14" s="13">
        <v>5.1059865574992003</v>
      </c>
      <c r="R14" s="13"/>
      <c r="S14" s="13"/>
      <c r="T14" s="13">
        <v>0</v>
      </c>
      <c r="U14" s="13">
        <v>0</v>
      </c>
      <c r="V14" s="13"/>
      <c r="W14" s="13"/>
      <c r="X14" s="13"/>
      <c r="Y14" s="13"/>
      <c r="Z14" s="13"/>
      <c r="AA14" s="13"/>
      <c r="AB14" s="13"/>
      <c r="AC14" s="13"/>
      <c r="AD14" s="14">
        <f t="shared" si="0"/>
        <v>6089.3015370685043</v>
      </c>
      <c r="AE14" s="15">
        <f t="shared" si="1"/>
        <v>0.25502898851482647</v>
      </c>
      <c r="AF14" s="48"/>
    </row>
    <row r="15" spans="1:32" ht="19.95" customHeight="1" x14ac:dyDescent="0.3">
      <c r="A15" s="46">
        <v>10</v>
      </c>
      <c r="B15" s="126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7572.2832548244196</v>
      </c>
      <c r="N15" s="56">
        <v>0.67642714062639997</v>
      </c>
      <c r="O15" s="56">
        <v>11.0046838018374</v>
      </c>
      <c r="P15" s="5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7583.964365766883</v>
      </c>
      <c r="AE15" s="15">
        <f t="shared" si="1"/>
        <v>0.31762768674864139</v>
      </c>
      <c r="AF15" s="48"/>
    </row>
    <row r="16" spans="1:32" ht="19.95" customHeight="1" x14ac:dyDescent="0.3">
      <c r="A16" s="46">
        <v>11</v>
      </c>
      <c r="B16" s="126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>
        <v>0</v>
      </c>
      <c r="O16" s="56">
        <v>58.773845381786799</v>
      </c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58.773845381786799</v>
      </c>
      <c r="AE16" s="15">
        <f t="shared" si="1"/>
        <v>2.4615358999055042E-3</v>
      </c>
      <c r="AF16" s="48"/>
    </row>
    <row r="17" spans="1:32" ht="19.95" customHeight="1" x14ac:dyDescent="0.3">
      <c r="A17" s="46">
        <v>12</v>
      </c>
      <c r="B17" s="126"/>
      <c r="C17" s="63" t="s">
        <v>22</v>
      </c>
      <c r="D17" s="13"/>
      <c r="E17" s="13"/>
      <c r="F17" s="13">
        <v>76704.766402559602</v>
      </c>
      <c r="G17" s="13">
        <v>4411.2458186485901</v>
      </c>
      <c r="H17" s="13"/>
      <c r="I17" s="39"/>
      <c r="J17" s="39"/>
      <c r="K17" s="39">
        <v>196.13472080939201</v>
      </c>
      <c r="L17" s="56"/>
      <c r="M17" s="56"/>
      <c r="N17" s="56">
        <v>100.358989511142</v>
      </c>
      <c r="O17" s="55">
        <v>0</v>
      </c>
      <c r="P17" s="56"/>
      <c r="Q17" s="13">
        <v>106.592799989638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81519.098731518359</v>
      </c>
      <c r="AE17" s="15">
        <f t="shared" si="1"/>
        <v>3.4141408776659032</v>
      </c>
      <c r="AF17" s="48"/>
    </row>
    <row r="18" spans="1:32" ht="19.95" customHeight="1" x14ac:dyDescent="0.3">
      <c r="A18" s="46">
        <v>13</v>
      </c>
      <c r="B18" s="127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48"/>
    </row>
    <row r="19" spans="1:32" ht="19.95" customHeight="1" x14ac:dyDescent="0.3">
      <c r="A19" s="46">
        <v>14</v>
      </c>
      <c r="B19" s="128" t="s">
        <v>37</v>
      </c>
      <c r="C19" s="52" t="s">
        <v>24</v>
      </c>
      <c r="D19" s="13"/>
      <c r="E19" s="13"/>
      <c r="F19" s="13">
        <v>1174.00595351845</v>
      </c>
      <c r="G19" s="13">
        <v>1.9560958721599998E-2</v>
      </c>
      <c r="H19" s="13"/>
      <c r="I19" s="13"/>
      <c r="J19" s="13"/>
      <c r="K19" s="13">
        <v>23.3098572677068</v>
      </c>
      <c r="L19" s="13"/>
      <c r="M19" s="13"/>
      <c r="N19" s="13"/>
      <c r="O19" s="13">
        <v>2243.1622550195598</v>
      </c>
      <c r="P19" s="13"/>
      <c r="Q19" s="17">
        <v>0</v>
      </c>
      <c r="R19" s="18"/>
      <c r="S19" s="18"/>
      <c r="T19" s="13">
        <v>0</v>
      </c>
      <c r="U19" s="13">
        <v>0</v>
      </c>
      <c r="V19" s="13"/>
      <c r="W19" s="13"/>
      <c r="X19" s="13"/>
      <c r="Y19" s="13"/>
      <c r="Z19" s="13"/>
      <c r="AA19" s="13"/>
      <c r="AB19" s="13"/>
      <c r="AC19" s="13"/>
      <c r="AD19" s="14">
        <f t="shared" si="0"/>
        <v>3440.4976267644379</v>
      </c>
      <c r="AE19" s="15">
        <f t="shared" si="1"/>
        <v>0.1440931483520857</v>
      </c>
      <c r="AF19" s="48"/>
    </row>
    <row r="20" spans="1:32" ht="19.95" customHeight="1" x14ac:dyDescent="0.3">
      <c r="A20" s="46">
        <v>15</v>
      </c>
      <c r="B20" s="128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48"/>
    </row>
    <row r="21" spans="1:32" ht="19.95" customHeight="1" x14ac:dyDescent="0.3">
      <c r="A21" s="46">
        <v>16</v>
      </c>
      <c r="B21" s="128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48"/>
    </row>
    <row r="22" spans="1:32" ht="19.95" customHeight="1" x14ac:dyDescent="0.3">
      <c r="A22" s="47">
        <v>17</v>
      </c>
      <c r="B22" s="57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48"/>
    </row>
    <row r="23" spans="1:32" ht="19.95" customHeight="1" x14ac:dyDescent="0.3">
      <c r="A23" s="47">
        <v>18</v>
      </c>
      <c r="B23" s="129" t="s">
        <v>9</v>
      </c>
      <c r="C23" s="53" t="s">
        <v>28</v>
      </c>
      <c r="D23" s="13">
        <v>0</v>
      </c>
      <c r="E23" s="13">
        <v>0</v>
      </c>
      <c r="F23" s="13"/>
      <c r="G23" s="13"/>
      <c r="H23" s="13"/>
      <c r="I23" s="13">
        <v>0</v>
      </c>
      <c r="J23" s="13"/>
      <c r="K23" s="13"/>
      <c r="L23" s="13"/>
      <c r="M23" s="13"/>
      <c r="N23" s="13"/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/>
      <c r="AD23" s="14">
        <f t="shared" si="0"/>
        <v>0</v>
      </c>
      <c r="AE23" s="15">
        <f t="shared" si="1"/>
        <v>0</v>
      </c>
      <c r="AF23" s="48"/>
    </row>
    <row r="24" spans="1:32" ht="19.95" customHeight="1" x14ac:dyDescent="0.3">
      <c r="A24" s="47">
        <v>19</v>
      </c>
      <c r="B24" s="129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48"/>
    </row>
    <row r="25" spans="1:32" ht="19.95" customHeight="1" x14ac:dyDescent="0.3">
      <c r="A25" s="46">
        <v>20</v>
      </c>
      <c r="B25" s="130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48"/>
    </row>
    <row r="26" spans="1:32" ht="19.95" customHeight="1" x14ac:dyDescent="0.3">
      <c r="A26" s="46">
        <v>21</v>
      </c>
      <c r="B26" s="130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48"/>
    </row>
    <row r="27" spans="1:32" ht="19.95" customHeight="1" x14ac:dyDescent="0.3">
      <c r="A27" s="46">
        <v>22</v>
      </c>
      <c r="B27" s="130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48"/>
    </row>
    <row r="28" spans="1:32" ht="19.95" customHeight="1" x14ac:dyDescent="0.3">
      <c r="A28" s="46">
        <v>23</v>
      </c>
      <c r="B28" s="130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48"/>
    </row>
    <row r="29" spans="1:32" ht="19.95" customHeight="1" x14ac:dyDescent="0.3">
      <c r="A29" s="46">
        <v>24</v>
      </c>
      <c r="B29" s="130"/>
      <c r="C29" s="54" t="s">
        <v>34</v>
      </c>
      <c r="D29" s="13"/>
      <c r="E29" s="13"/>
      <c r="F29" s="13">
        <v>2.4620641346355998</v>
      </c>
      <c r="G29" s="13"/>
      <c r="H29" s="13"/>
      <c r="I29" s="13"/>
      <c r="J29" s="13"/>
      <c r="K29" s="13">
        <v>0.3212149226373</v>
      </c>
      <c r="L29" s="13"/>
      <c r="M29" s="13"/>
      <c r="N29" s="13">
        <v>2.0181898063999998E-3</v>
      </c>
      <c r="O29" s="13">
        <v>28.470114091069298</v>
      </c>
      <c r="P29" s="13"/>
      <c r="Q29" s="13"/>
      <c r="R29" s="13"/>
      <c r="S29" s="13"/>
      <c r="T29" s="13"/>
      <c r="U29" s="13">
        <v>0</v>
      </c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/>
      <c r="AD29" s="14">
        <f t="shared" si="0"/>
        <v>31.255411338148598</v>
      </c>
      <c r="AE29" s="15">
        <f t="shared" si="1"/>
        <v>1.3090230284474088E-3</v>
      </c>
      <c r="AF29" s="48"/>
    </row>
    <row r="30" spans="1:32" ht="19.95" customHeight="1" x14ac:dyDescent="0.3">
      <c r="A30" s="46">
        <v>25</v>
      </c>
      <c r="B30" s="130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0.1010442884393</v>
      </c>
      <c r="P30" s="13"/>
      <c r="Q30" s="13"/>
      <c r="R30" s="13"/>
      <c r="S30" s="13"/>
      <c r="T30" s="13"/>
      <c r="U30" s="13">
        <v>0</v>
      </c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0.1010442884393</v>
      </c>
      <c r="AE30" s="15">
        <f t="shared" si="1"/>
        <v>4.2318848096132878E-6</v>
      </c>
      <c r="AF30" s="48"/>
    </row>
    <row r="31" spans="1:32" ht="19.95" customHeight="1" x14ac:dyDescent="0.3">
      <c r="A31" s="46">
        <v>26</v>
      </c>
      <c r="B31" s="130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/>
      <c r="L31" s="13">
        <v>0</v>
      </c>
      <c r="M31" s="13"/>
      <c r="N31" s="13">
        <v>0</v>
      </c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>
        <v>0</v>
      </c>
      <c r="AB31" s="25">
        <v>0</v>
      </c>
      <c r="AC31" s="24">
        <v>0</v>
      </c>
      <c r="AD31" s="14">
        <f t="shared" si="0"/>
        <v>0</v>
      </c>
      <c r="AE31" s="15">
        <f t="shared" si="1"/>
        <v>0</v>
      </c>
      <c r="AF31" s="48"/>
    </row>
    <row r="32" spans="1:32" ht="19.95" customHeight="1" x14ac:dyDescent="0.3">
      <c r="A32" s="49"/>
      <c r="B32" s="131" t="s">
        <v>38</v>
      </c>
      <c r="C32" s="131"/>
      <c r="D32" s="26">
        <f t="shared" ref="D32:AD32" si="2">SUM(D6:D31)</f>
        <v>0</v>
      </c>
      <c r="E32" s="26">
        <f t="shared" si="2"/>
        <v>1568506.708462642</v>
      </c>
      <c r="F32" s="26">
        <f t="shared" si="2"/>
        <v>143159.89001421034</v>
      </c>
      <c r="G32" s="26">
        <f t="shared" si="2"/>
        <v>11599.567723881781</v>
      </c>
      <c r="H32" s="26">
        <f t="shared" si="2"/>
        <v>8145.2396594203447</v>
      </c>
      <c r="I32" s="26">
        <f t="shared" si="2"/>
        <v>0</v>
      </c>
      <c r="J32" s="26">
        <f t="shared" si="2"/>
        <v>33714.563237315393</v>
      </c>
      <c r="K32" s="26">
        <f t="shared" si="2"/>
        <v>613.36101307669753</v>
      </c>
      <c r="L32" s="26">
        <f t="shared" si="2"/>
        <v>0</v>
      </c>
      <c r="M32" s="26">
        <f t="shared" si="2"/>
        <v>12497.9485530689</v>
      </c>
      <c r="N32" s="26">
        <f t="shared" si="2"/>
        <v>116.12021390492311</v>
      </c>
      <c r="O32" s="26">
        <f t="shared" si="2"/>
        <v>609014.03467128426</v>
      </c>
      <c r="P32" s="26">
        <f t="shared" si="2"/>
        <v>0</v>
      </c>
      <c r="Q32" s="26">
        <f t="shared" si="2"/>
        <v>322.51986780363228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2387689.9534166073</v>
      </c>
      <c r="AE32" s="28"/>
      <c r="AF32" s="48"/>
    </row>
    <row r="33" spans="1:32" ht="19.95" customHeight="1" x14ac:dyDescent="0.3">
      <c r="A33" s="4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65.691389546545821</v>
      </c>
      <c r="F33" s="59">
        <f t="shared" si="3"/>
        <v>5.9957487281528801</v>
      </c>
      <c r="G33" s="59">
        <f t="shared" si="3"/>
        <v>0.48580711692837919</v>
      </c>
      <c r="H33" s="59">
        <f t="shared" si="3"/>
        <v>0.34113472931295413</v>
      </c>
      <c r="I33" s="59">
        <f t="shared" si="3"/>
        <v>0</v>
      </c>
      <c r="J33" s="59">
        <f t="shared" si="3"/>
        <v>1.4120159608274245</v>
      </c>
      <c r="K33" s="59">
        <f t="shared" si="3"/>
        <v>2.5688469819920436E-2</v>
      </c>
      <c r="L33" s="59">
        <f t="shared" si="3"/>
        <v>0</v>
      </c>
      <c r="M33" s="59">
        <f t="shared" si="3"/>
        <v>0.52343263978580057</v>
      </c>
      <c r="N33" s="59">
        <f t="shared" si="3"/>
        <v>4.8632869497467071E-3</v>
      </c>
      <c r="O33" s="59">
        <f t="shared" si="3"/>
        <v>25.506411910802335</v>
      </c>
      <c r="P33" s="59">
        <f t="shared" si="3"/>
        <v>0</v>
      </c>
      <c r="Q33" s="59">
        <f t="shared" si="3"/>
        <v>1.3507610874775857E-2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48"/>
    </row>
    <row r="34" spans="1:32" x14ac:dyDescent="0.3">
      <c r="A34" s="43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8"/>
    </row>
    <row r="35" spans="1:32" x14ac:dyDescent="0.3">
      <c r="A35" s="43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8"/>
    </row>
    <row r="36" spans="1:32" x14ac:dyDescent="0.3">
      <c r="A36" s="43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8"/>
    </row>
    <row r="37" spans="1:32" x14ac:dyDescent="0.3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8"/>
    </row>
    <row r="38" spans="1:32" x14ac:dyDescent="0.3">
      <c r="A38" s="43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4581.54846420582</v>
      </c>
      <c r="F6" s="74">
        <v>1941.9112389117399</v>
      </c>
      <c r="G6" s="74">
        <v>52262.717711778903</v>
      </c>
      <c r="H6" s="74"/>
      <c r="I6" s="13"/>
      <c r="J6" s="13"/>
      <c r="K6" s="13"/>
      <c r="L6" s="13"/>
      <c r="M6" s="13"/>
      <c r="N6" s="13"/>
      <c r="O6" s="13">
        <v>256144.07973906599</v>
      </c>
      <c r="P6" s="13"/>
      <c r="Q6" s="13">
        <v>7153.4271554339603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/>
      <c r="AC6" s="13">
        <v>0</v>
      </c>
      <c r="AD6" s="14">
        <f t="shared" ref="AD6:AD31" si="0">SUM(D6:AC6)</f>
        <v>322083.68430939643</v>
      </c>
      <c r="AE6" s="15">
        <f t="shared" ref="AE6:AE31" si="1">AD6/$AD$32*100</f>
        <v>32.496228134470059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61428.682866109899</v>
      </c>
      <c r="F7" s="74">
        <v>31.584207760879099</v>
      </c>
      <c r="G7" s="74">
        <v>1629.78340057942</v>
      </c>
      <c r="H7" s="74"/>
      <c r="I7" s="13"/>
      <c r="J7" s="13"/>
      <c r="K7" s="13"/>
      <c r="L7" s="13"/>
      <c r="M7" s="13"/>
      <c r="N7" s="13"/>
      <c r="O7" s="13">
        <v>10398.120829395401</v>
      </c>
      <c r="P7" s="13"/>
      <c r="Q7" s="13">
        <v>107.978663868165</v>
      </c>
      <c r="R7" s="13"/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/>
      <c r="AC7" s="13">
        <v>0</v>
      </c>
      <c r="AD7" s="14">
        <f t="shared" si="0"/>
        <v>73596.149967713762</v>
      </c>
      <c r="AE7" s="15">
        <f t="shared" si="1"/>
        <v>7.4253909641449223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2675.9389647242701</v>
      </c>
      <c r="H8" s="74"/>
      <c r="I8" s="13"/>
      <c r="J8" s="13"/>
      <c r="K8" s="13"/>
      <c r="L8" s="13"/>
      <c r="M8" s="13"/>
      <c r="N8" s="13"/>
      <c r="O8" s="13">
        <v>4492.82921024392</v>
      </c>
      <c r="P8" s="13"/>
      <c r="Q8" s="13">
        <v>130.843758901759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/>
      <c r="AC8" s="13">
        <v>0</v>
      </c>
      <c r="AD8" s="14">
        <f t="shared" si="0"/>
        <v>7299.61193386995</v>
      </c>
      <c r="AE8" s="15">
        <f t="shared" si="1"/>
        <v>0.73648516286926291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3268.6196064566798</v>
      </c>
      <c r="G9" s="73">
        <v>0</v>
      </c>
      <c r="H9" s="74"/>
      <c r="I9" s="13"/>
      <c r="J9" s="13"/>
      <c r="K9" s="13">
        <v>183.65067297978001</v>
      </c>
      <c r="L9" s="13"/>
      <c r="M9" s="13"/>
      <c r="N9" s="13">
        <v>646.45279468489503</v>
      </c>
      <c r="O9" s="13">
        <v>8071.3543724008996</v>
      </c>
      <c r="P9" s="13"/>
      <c r="Q9" s="13">
        <v>1257.4327909491601</v>
      </c>
      <c r="R9" s="13"/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/>
      <c r="AC9" s="13">
        <v>0</v>
      </c>
      <c r="AD9" s="14">
        <f t="shared" si="0"/>
        <v>13427.510237471415</v>
      </c>
      <c r="AE9" s="15">
        <f t="shared" si="1"/>
        <v>1.3547517530743596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6508.9497847757002</v>
      </c>
      <c r="H11" s="13"/>
      <c r="I11" s="37">
        <v>0</v>
      </c>
      <c r="J11" s="38">
        <v>1846.8523890122201</v>
      </c>
      <c r="K11" s="38">
        <v>82.997665484160805</v>
      </c>
      <c r="L11" s="39"/>
      <c r="M11" s="39"/>
      <c r="N11" s="39"/>
      <c r="O11" s="39">
        <v>34854.435769769501</v>
      </c>
      <c r="P11" s="39"/>
      <c r="Q11" s="13">
        <v>1153.4993340003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/>
      <c r="AC11" s="13">
        <v>0</v>
      </c>
      <c r="AD11" s="14">
        <f t="shared" si="0"/>
        <v>44446.734943041884</v>
      </c>
      <c r="AE11" s="15">
        <f t="shared" si="1"/>
        <v>4.4843974063397596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166.40134174098199</v>
      </c>
      <c r="H12" s="13"/>
      <c r="I12" s="38"/>
      <c r="J12" s="37">
        <v>71675.4896984324</v>
      </c>
      <c r="K12" s="38">
        <v>5.3703995338875004</v>
      </c>
      <c r="L12" s="39"/>
      <c r="M12" s="39"/>
      <c r="N12" s="39"/>
      <c r="O12" s="39">
        <v>3790.6333412163799</v>
      </c>
      <c r="P12" s="39"/>
      <c r="Q12" s="13">
        <v>22.3698308220299</v>
      </c>
      <c r="R12" s="13"/>
      <c r="S12" s="13"/>
      <c r="T12" s="13">
        <v>0</v>
      </c>
      <c r="U12" s="13">
        <v>0</v>
      </c>
      <c r="V12" s="13">
        <v>0</v>
      </c>
      <c r="W12" s="13"/>
      <c r="X12" s="13"/>
      <c r="Y12" s="13"/>
      <c r="Z12" s="13"/>
      <c r="AA12" s="13">
        <v>0</v>
      </c>
      <c r="AB12" s="13"/>
      <c r="AC12" s="13">
        <v>0</v>
      </c>
      <c r="AD12" s="14">
        <f t="shared" si="0"/>
        <v>75660.26461174569</v>
      </c>
      <c r="AE12" s="15">
        <f t="shared" si="1"/>
        <v>7.6336472144172216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>
        <v>412.02261391230098</v>
      </c>
      <c r="H13" s="13"/>
      <c r="I13" s="38"/>
      <c r="J13" s="38"/>
      <c r="K13" s="37">
        <v>0</v>
      </c>
      <c r="L13" s="39"/>
      <c r="M13" s="39"/>
      <c r="N13" s="39"/>
      <c r="O13" s="39">
        <v>534.39831340997296</v>
      </c>
      <c r="P13" s="39"/>
      <c r="Q13" s="13">
        <v>44.392104181992103</v>
      </c>
      <c r="R13" s="13"/>
      <c r="S13" s="13"/>
      <c r="T13" s="13">
        <v>0</v>
      </c>
      <c r="U13" s="13"/>
      <c r="V13" s="13">
        <v>0</v>
      </c>
      <c r="W13" s="13"/>
      <c r="X13" s="13"/>
      <c r="Y13" s="13"/>
      <c r="Z13" s="13"/>
      <c r="AA13" s="13">
        <v>0</v>
      </c>
      <c r="AB13" s="13"/>
      <c r="AC13" s="13">
        <v>0</v>
      </c>
      <c r="AD13" s="14">
        <f t="shared" si="0"/>
        <v>990.81303150426595</v>
      </c>
      <c r="AE13" s="15">
        <f t="shared" si="1"/>
        <v>9.9966834331909588E-2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6470.5096606409497</v>
      </c>
      <c r="H14" s="13"/>
      <c r="I14" s="39"/>
      <c r="J14" s="39"/>
      <c r="K14" s="39"/>
      <c r="L14" s="55">
        <v>0</v>
      </c>
      <c r="M14" s="56">
        <v>1229.0244222470999</v>
      </c>
      <c r="N14" s="56">
        <v>39.813407832116603</v>
      </c>
      <c r="O14" s="56">
        <v>12412.5490836112</v>
      </c>
      <c r="P14" s="56"/>
      <c r="Q14" s="13">
        <v>873.98877319882001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/>
      <c r="AC14" s="13">
        <v>0</v>
      </c>
      <c r="AD14" s="14">
        <f t="shared" si="0"/>
        <v>21025.885347530188</v>
      </c>
      <c r="AE14" s="15">
        <f t="shared" si="1"/>
        <v>2.1213802507493824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1473.91029722142</v>
      </c>
      <c r="H15" s="13"/>
      <c r="I15" s="39"/>
      <c r="J15" s="39"/>
      <c r="K15" s="39"/>
      <c r="L15" s="56"/>
      <c r="M15" s="55">
        <v>10757.2790271419</v>
      </c>
      <c r="N15" s="56">
        <v>1.1970262128099001</v>
      </c>
      <c r="O15" s="56">
        <v>928.06959149244301</v>
      </c>
      <c r="P15" s="56"/>
      <c r="Q15" s="13">
        <v>2.5002008838468002</v>
      </c>
      <c r="R15" s="13"/>
      <c r="S15" s="13"/>
      <c r="T15" s="13">
        <v>0</v>
      </c>
      <c r="U15" s="13">
        <v>0</v>
      </c>
      <c r="V15" s="13">
        <v>0</v>
      </c>
      <c r="W15" s="13"/>
      <c r="X15" s="13"/>
      <c r="Y15" s="13"/>
      <c r="Z15" s="13"/>
      <c r="AA15" s="13">
        <v>0</v>
      </c>
      <c r="AB15" s="13"/>
      <c r="AC15" s="13">
        <v>0</v>
      </c>
      <c r="AD15" s="14">
        <f t="shared" si="0"/>
        <v>13162.956142952422</v>
      </c>
      <c r="AE15" s="15">
        <f t="shared" si="1"/>
        <v>1.3280599005273084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383.44489892265602</v>
      </c>
      <c r="H16" s="13"/>
      <c r="I16" s="39"/>
      <c r="J16" s="39"/>
      <c r="K16" s="39"/>
      <c r="L16" s="56"/>
      <c r="M16" s="56"/>
      <c r="N16" s="55">
        <v>0</v>
      </c>
      <c r="O16" s="56">
        <v>323.02693362472598</v>
      </c>
      <c r="P16" s="56"/>
      <c r="Q16" s="13">
        <v>11.462383362870201</v>
      </c>
      <c r="R16" s="13"/>
      <c r="S16" s="13"/>
      <c r="T16" s="13">
        <v>0</v>
      </c>
      <c r="U16" s="13"/>
      <c r="V16" s="13"/>
      <c r="W16" s="13"/>
      <c r="X16" s="13"/>
      <c r="Y16" s="13"/>
      <c r="Z16" s="13"/>
      <c r="AA16" s="13">
        <v>0</v>
      </c>
      <c r="AB16" s="13"/>
      <c r="AC16" s="13"/>
      <c r="AD16" s="14">
        <f t="shared" si="0"/>
        <v>717.93421591025231</v>
      </c>
      <c r="AE16" s="15">
        <f t="shared" si="1"/>
        <v>7.2435069524820428E-2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139622.89737603901</v>
      </c>
      <c r="G17" s="13">
        <v>117436.28423945</v>
      </c>
      <c r="H17" s="13"/>
      <c r="I17" s="39"/>
      <c r="J17" s="39"/>
      <c r="K17" s="39">
        <v>10453.769192629599</v>
      </c>
      <c r="L17" s="56"/>
      <c r="M17" s="56"/>
      <c r="N17" s="56">
        <v>8312.7465412467991</v>
      </c>
      <c r="O17" s="55">
        <v>0</v>
      </c>
      <c r="P17" s="56"/>
      <c r="Q17" s="13">
        <v>5229.3120068049402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/>
      <c r="AC17" s="13">
        <v>0</v>
      </c>
      <c r="AD17" s="14">
        <f t="shared" si="0"/>
        <v>281055.00935617031</v>
      </c>
      <c r="AE17" s="15">
        <f t="shared" si="1"/>
        <v>28.356691590749033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25037.002552188798</v>
      </c>
      <c r="G19" s="13">
        <v>48469.659236543201</v>
      </c>
      <c r="H19" s="13"/>
      <c r="I19" s="13"/>
      <c r="J19" s="13"/>
      <c r="K19" s="13">
        <v>1715.2514884269699</v>
      </c>
      <c r="L19" s="13"/>
      <c r="M19" s="13"/>
      <c r="N19" s="13">
        <v>566.17894795869199</v>
      </c>
      <c r="O19" s="13">
        <v>61761.287067507103</v>
      </c>
      <c r="P19" s="13"/>
      <c r="Q19" s="17">
        <v>0</v>
      </c>
      <c r="R19" s="18"/>
      <c r="S19" s="18"/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3">
        <v>0</v>
      </c>
      <c r="AB19" s="13"/>
      <c r="AC19" s="13">
        <v>0</v>
      </c>
      <c r="AD19" s="14">
        <f t="shared" si="0"/>
        <v>137549.37929262477</v>
      </c>
      <c r="AE19" s="15">
        <f t="shared" si="1"/>
        <v>13.877871581207209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16.2" customHeight="1" x14ac:dyDescent="0.3">
      <c r="A23" s="66">
        <v>18</v>
      </c>
      <c r="B23" s="158" t="s">
        <v>9</v>
      </c>
      <c r="C23" s="53" t="s">
        <v>28</v>
      </c>
      <c r="D23" s="13">
        <v>0</v>
      </c>
      <c r="E23" s="13">
        <v>0</v>
      </c>
      <c r="F23" s="13">
        <v>0</v>
      </c>
      <c r="G23" s="13"/>
      <c r="H23" s="13"/>
      <c r="I23" s="13">
        <v>0</v>
      </c>
      <c r="J23" s="13">
        <v>0</v>
      </c>
      <c r="K23" s="13"/>
      <c r="L23" s="13">
        <v>0</v>
      </c>
      <c r="M23" s="13">
        <v>0</v>
      </c>
      <c r="N23" s="13"/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/>
      <c r="X23" s="13">
        <v>0</v>
      </c>
      <c r="Y23" s="13"/>
      <c r="Z23" s="13"/>
      <c r="AA23" s="13">
        <v>0</v>
      </c>
      <c r="AB23" s="13"/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ht="34.5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>
        <v>0</v>
      </c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0</v>
      </c>
      <c r="U25" s="13"/>
      <c r="V25" s="13"/>
      <c r="W25" s="24">
        <v>0</v>
      </c>
      <c r="X25" s="25"/>
      <c r="Y25" s="25"/>
      <c r="Z25" s="25"/>
      <c r="AA25" s="25"/>
      <c r="AB25" s="25"/>
      <c r="AC25" s="25">
        <v>0</v>
      </c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>
        <v>0</v>
      </c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>
        <v>0</v>
      </c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8.5830693230884005</v>
      </c>
      <c r="G29" s="13">
        <v>59.423719696104499</v>
      </c>
      <c r="H29" s="13"/>
      <c r="I29" s="13"/>
      <c r="J29" s="13"/>
      <c r="K29" s="13">
        <v>0.87855034331269999</v>
      </c>
      <c r="L29" s="13"/>
      <c r="M29" s="13"/>
      <c r="N29" s="13">
        <v>0.19567959735029999</v>
      </c>
      <c r="O29" s="13">
        <v>56.735878580625197</v>
      </c>
      <c r="P29" s="13"/>
      <c r="Q29" s="13"/>
      <c r="R29" s="13"/>
      <c r="S29" s="13"/>
      <c r="T29" s="13">
        <v>0</v>
      </c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125.81689754048109</v>
      </c>
      <c r="AE29" s="15">
        <f t="shared" si="1"/>
        <v>1.2694137594747575E-2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/>
      <c r="N31" s="13">
        <v>0</v>
      </c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>
        <v>0</v>
      </c>
      <c r="AB31" s="25"/>
      <c r="AC31" s="24">
        <v>0</v>
      </c>
      <c r="AD31" s="14">
        <f t="shared" si="0"/>
        <v>0</v>
      </c>
      <c r="AE31" s="15">
        <f t="shared" si="1"/>
        <v>0</v>
      </c>
      <c r="AF31" s="67"/>
    </row>
    <row r="32" spans="1:32" ht="35.4" customHeight="1" x14ac:dyDescent="0.35">
      <c r="A32" s="69"/>
      <c r="B32" s="131" t="s">
        <v>45</v>
      </c>
      <c r="C32" s="131"/>
      <c r="D32" s="26">
        <f t="shared" ref="D32:AD32" si="2">SUM(D6:D31)</f>
        <v>0</v>
      </c>
      <c r="E32" s="26">
        <f t="shared" si="2"/>
        <v>66010.231330315713</v>
      </c>
      <c r="F32" s="26">
        <f t="shared" si="2"/>
        <v>169910.59805068019</v>
      </c>
      <c r="G32" s="26">
        <f t="shared" si="2"/>
        <v>237949.04586998592</v>
      </c>
      <c r="H32" s="26">
        <f t="shared" si="2"/>
        <v>0</v>
      </c>
      <c r="I32" s="26">
        <f t="shared" si="2"/>
        <v>0</v>
      </c>
      <c r="J32" s="26">
        <f t="shared" si="2"/>
        <v>73522.342087444616</v>
      </c>
      <c r="K32" s="26">
        <f t="shared" si="2"/>
        <v>12441.917969397709</v>
      </c>
      <c r="L32" s="26">
        <f t="shared" si="2"/>
        <v>0</v>
      </c>
      <c r="M32" s="26">
        <f t="shared" si="2"/>
        <v>11986.303449388999</v>
      </c>
      <c r="N32" s="26">
        <f t="shared" si="2"/>
        <v>9566.5843975326625</v>
      </c>
      <c r="O32" s="26">
        <f t="shared" si="2"/>
        <v>393767.52013031812</v>
      </c>
      <c r="P32" s="26">
        <f t="shared" si="2"/>
        <v>0</v>
      </c>
      <c r="Q32" s="26">
        <f t="shared" si="2"/>
        <v>15987.207002407846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991141.7502874718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6.6600192466082717</v>
      </c>
      <c r="F33" s="59">
        <f t="shared" si="3"/>
        <v>17.142916036116844</v>
      </c>
      <c r="G33" s="59">
        <f t="shared" si="3"/>
        <v>24.007569633805755</v>
      </c>
      <c r="H33" s="59">
        <f t="shared" si="3"/>
        <v>0</v>
      </c>
      <c r="I33" s="59">
        <f t="shared" si="3"/>
        <v>0</v>
      </c>
      <c r="J33" s="59">
        <f t="shared" si="3"/>
        <v>7.41794421091838</v>
      </c>
      <c r="K33" s="59">
        <f t="shared" si="3"/>
        <v>1.2553116611008508</v>
      </c>
      <c r="L33" s="59">
        <f t="shared" si="3"/>
        <v>0</v>
      </c>
      <c r="M33" s="59">
        <f t="shared" si="3"/>
        <v>1.2093430072855349</v>
      </c>
      <c r="N33" s="59">
        <f t="shared" si="3"/>
        <v>0.96520849765010497</v>
      </c>
      <c r="O33" s="59">
        <f t="shared" si="3"/>
        <v>39.728678568540715</v>
      </c>
      <c r="P33" s="59">
        <f t="shared" si="3"/>
        <v>0</v>
      </c>
      <c r="Q33" s="59">
        <f t="shared" si="3"/>
        <v>1.6130091379735441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603.54711052543701</v>
      </c>
      <c r="F6" s="74">
        <v>4357.2904119293898</v>
      </c>
      <c r="G6" s="74">
        <v>25737.102038950601</v>
      </c>
      <c r="H6" s="74"/>
      <c r="I6" s="13"/>
      <c r="J6" s="13"/>
      <c r="K6" s="13"/>
      <c r="L6" s="13"/>
      <c r="M6" s="13"/>
      <c r="N6" s="13"/>
      <c r="O6" s="13">
        <v>102448.06328075301</v>
      </c>
      <c r="P6" s="13"/>
      <c r="Q6" s="13">
        <v>0</v>
      </c>
      <c r="R6" s="13">
        <v>293.44577787729997</v>
      </c>
      <c r="S6" s="13">
        <v>0</v>
      </c>
      <c r="T6" s="13">
        <v>0</v>
      </c>
      <c r="U6" s="13"/>
      <c r="V6" s="13">
        <v>0</v>
      </c>
      <c r="W6" s="13"/>
      <c r="X6" s="13"/>
      <c r="Y6" s="13"/>
      <c r="Z6" s="13"/>
      <c r="AA6" s="13">
        <v>0</v>
      </c>
      <c r="AB6" s="13"/>
      <c r="AC6" s="13">
        <v>0</v>
      </c>
      <c r="AD6" s="14">
        <f t="shared" ref="AD6:AD31" si="0">SUM(D6:AC6)</f>
        <v>133439.44862003572</v>
      </c>
      <c r="AE6" s="15">
        <f t="shared" ref="AE6:AE31" si="1">AD6/$AD$32*100</f>
        <v>23.773021572901829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51915.819195213102</v>
      </c>
      <c r="F7" s="74">
        <v>235.78120809241901</v>
      </c>
      <c r="G7" s="74">
        <v>390.464559096735</v>
      </c>
      <c r="H7" s="74"/>
      <c r="I7" s="13"/>
      <c r="J7" s="13"/>
      <c r="K7" s="13"/>
      <c r="L7" s="13"/>
      <c r="M7" s="13"/>
      <c r="N7" s="13"/>
      <c r="O7" s="13">
        <v>5089.0644843522696</v>
      </c>
      <c r="P7" s="13"/>
      <c r="Q7" s="13">
        <v>0</v>
      </c>
      <c r="R7" s="13">
        <v>4.5703138401269996</v>
      </c>
      <c r="S7" s="13">
        <v>0</v>
      </c>
      <c r="T7" s="13">
        <v>0</v>
      </c>
      <c r="U7" s="13"/>
      <c r="V7" s="13">
        <v>0</v>
      </c>
      <c r="W7" s="13"/>
      <c r="X7" s="13"/>
      <c r="Y7" s="13"/>
      <c r="Z7" s="13"/>
      <c r="AA7" s="13">
        <v>0</v>
      </c>
      <c r="AB7" s="13"/>
      <c r="AC7" s="13"/>
      <c r="AD7" s="14">
        <f t="shared" si="0"/>
        <v>57635.699760594653</v>
      </c>
      <c r="AE7" s="15">
        <f t="shared" si="1"/>
        <v>10.268138454913998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6105.3219990830003</v>
      </c>
      <c r="H8" s="74"/>
      <c r="I8" s="13"/>
      <c r="J8" s="13"/>
      <c r="K8" s="13"/>
      <c r="L8" s="13"/>
      <c r="M8" s="13"/>
      <c r="N8" s="13"/>
      <c r="O8" s="13">
        <v>19166.0153308831</v>
      </c>
      <c r="P8" s="13"/>
      <c r="Q8" s="13">
        <v>0</v>
      </c>
      <c r="R8" s="13">
        <v>98.968063155009204</v>
      </c>
      <c r="S8" s="13">
        <v>0</v>
      </c>
      <c r="T8" s="13">
        <v>0</v>
      </c>
      <c r="U8" s="13"/>
      <c r="V8" s="13">
        <v>0</v>
      </c>
      <c r="W8" s="13"/>
      <c r="X8" s="13"/>
      <c r="Y8" s="13"/>
      <c r="Z8" s="13"/>
      <c r="AA8" s="13">
        <v>0</v>
      </c>
      <c r="AB8" s="13"/>
      <c r="AC8" s="13">
        <v>0</v>
      </c>
      <c r="AD8" s="14">
        <f t="shared" si="0"/>
        <v>25370.305393121111</v>
      </c>
      <c r="AE8" s="15">
        <f t="shared" si="1"/>
        <v>4.5198689267606653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614.03438264247995</v>
      </c>
      <c r="G9" s="73">
        <v>0</v>
      </c>
      <c r="H9" s="74"/>
      <c r="I9" s="13"/>
      <c r="J9" s="13"/>
      <c r="K9" s="13">
        <v>34.753752765208098</v>
      </c>
      <c r="L9" s="13"/>
      <c r="M9" s="13"/>
      <c r="N9" s="13">
        <v>43.226181619138799</v>
      </c>
      <c r="O9" s="13">
        <v>3975.5277998822198</v>
      </c>
      <c r="P9" s="13"/>
      <c r="Q9" s="13">
        <v>0</v>
      </c>
      <c r="R9" s="13">
        <v>112.292279294552</v>
      </c>
      <c r="S9" s="13">
        <v>0</v>
      </c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/>
      <c r="AC9" s="13"/>
      <c r="AD9" s="14">
        <f t="shared" si="0"/>
        <v>4779.8343962035988</v>
      </c>
      <c r="AE9" s="15">
        <f t="shared" si="1"/>
        <v>0.85155557364004886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6564.2096799970404</v>
      </c>
      <c r="H11" s="13"/>
      <c r="I11" s="37">
        <v>0</v>
      </c>
      <c r="J11" s="38">
        <v>1130.1254434689199</v>
      </c>
      <c r="K11" s="38">
        <v>439.71688448940301</v>
      </c>
      <c r="L11" s="39"/>
      <c r="M11" s="39"/>
      <c r="N11" s="39"/>
      <c r="O11" s="39">
        <v>19111.154475072599</v>
      </c>
      <c r="P11" s="39"/>
      <c r="Q11" s="13">
        <v>0</v>
      </c>
      <c r="R11" s="13">
        <v>39.316035787230497</v>
      </c>
      <c r="S11" s="13">
        <v>0</v>
      </c>
      <c r="T11" s="13">
        <v>0</v>
      </c>
      <c r="U11" s="13"/>
      <c r="V11" s="13">
        <v>0</v>
      </c>
      <c r="W11" s="13"/>
      <c r="X11" s="13"/>
      <c r="Y11" s="13"/>
      <c r="Z11" s="13"/>
      <c r="AA11" s="13">
        <v>0</v>
      </c>
      <c r="AB11" s="13"/>
      <c r="AC11" s="13"/>
      <c r="AD11" s="14">
        <f t="shared" si="0"/>
        <v>27284.522518815193</v>
      </c>
      <c r="AE11" s="15">
        <f t="shared" si="1"/>
        <v>4.860897951497738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462.56543254909002</v>
      </c>
      <c r="H12" s="13"/>
      <c r="I12" s="38"/>
      <c r="J12" s="37">
        <v>55965.502722739599</v>
      </c>
      <c r="K12" s="38">
        <v>104.543862887637</v>
      </c>
      <c r="L12" s="39"/>
      <c r="M12" s="39"/>
      <c r="N12" s="39"/>
      <c r="O12" s="39">
        <v>1727.85769134519</v>
      </c>
      <c r="P12" s="39"/>
      <c r="Q12" s="13">
        <v>0</v>
      </c>
      <c r="R12" s="13"/>
      <c r="S12" s="13"/>
      <c r="T12" s="13">
        <v>0</v>
      </c>
      <c r="U12" s="13"/>
      <c r="V12" s="13">
        <v>0</v>
      </c>
      <c r="W12" s="13"/>
      <c r="X12" s="13"/>
      <c r="Y12" s="13"/>
      <c r="Z12" s="13"/>
      <c r="AA12" s="13">
        <v>0</v>
      </c>
      <c r="AB12" s="13"/>
      <c r="AC12" s="13"/>
      <c r="AD12" s="14">
        <f t="shared" si="0"/>
        <v>58260.469709521516</v>
      </c>
      <c r="AE12" s="15">
        <f t="shared" si="1"/>
        <v>10.379444891110627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>
        <v>205.62403099014699</v>
      </c>
      <c r="H13" s="13"/>
      <c r="I13" s="38"/>
      <c r="J13" s="38"/>
      <c r="K13" s="37">
        <v>0</v>
      </c>
      <c r="L13" s="39"/>
      <c r="M13" s="39"/>
      <c r="N13" s="39"/>
      <c r="O13" s="39">
        <v>2455.6639400049498</v>
      </c>
      <c r="P13" s="39"/>
      <c r="Q13" s="13">
        <v>0</v>
      </c>
      <c r="R13" s="13">
        <v>3.4163026145692998</v>
      </c>
      <c r="S13" s="13">
        <v>0</v>
      </c>
      <c r="T13" s="13">
        <v>0</v>
      </c>
      <c r="U13" s="13"/>
      <c r="V13" s="13">
        <v>0</v>
      </c>
      <c r="W13" s="13"/>
      <c r="X13" s="13"/>
      <c r="Y13" s="13"/>
      <c r="Z13" s="13"/>
      <c r="AA13" s="13">
        <v>0</v>
      </c>
      <c r="AB13" s="13"/>
      <c r="AC13" s="13"/>
      <c r="AD13" s="14">
        <f t="shared" si="0"/>
        <v>2664.704273609666</v>
      </c>
      <c r="AE13" s="15">
        <f t="shared" si="1"/>
        <v>0.47473271837556641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4055.3048704268399</v>
      </c>
      <c r="H14" s="13"/>
      <c r="I14" s="39"/>
      <c r="J14" s="39"/>
      <c r="K14" s="39"/>
      <c r="L14" s="55">
        <v>0</v>
      </c>
      <c r="M14" s="56">
        <v>4.2973223683428996</v>
      </c>
      <c r="N14" s="56">
        <v>108.676795147175</v>
      </c>
      <c r="O14" s="56">
        <v>3750.9433294452501</v>
      </c>
      <c r="P14" s="56"/>
      <c r="Q14" s="13">
        <v>0</v>
      </c>
      <c r="R14" s="13">
        <v>26.7848359011352</v>
      </c>
      <c r="S14" s="13">
        <v>0</v>
      </c>
      <c r="T14" s="13">
        <v>0</v>
      </c>
      <c r="U14" s="13"/>
      <c r="V14" s="13">
        <v>0</v>
      </c>
      <c r="W14" s="13"/>
      <c r="X14" s="13"/>
      <c r="Y14" s="13"/>
      <c r="Z14" s="13"/>
      <c r="AA14" s="13">
        <v>0</v>
      </c>
      <c r="AB14" s="13"/>
      <c r="AC14" s="13"/>
      <c r="AD14" s="14">
        <f t="shared" si="0"/>
        <v>7946.0071532887432</v>
      </c>
      <c r="AE14" s="15">
        <f t="shared" si="1"/>
        <v>1.4156278478896713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280.56794460860903</v>
      </c>
      <c r="H15" s="13"/>
      <c r="I15" s="39"/>
      <c r="J15" s="39"/>
      <c r="K15" s="39"/>
      <c r="L15" s="56"/>
      <c r="M15" s="55">
        <v>9374.9157250191492</v>
      </c>
      <c r="N15" s="56">
        <v>0.75332656856019997</v>
      </c>
      <c r="O15" s="56">
        <v>395.13147753815502</v>
      </c>
      <c r="P15" s="56"/>
      <c r="Q15" s="13">
        <v>0</v>
      </c>
      <c r="R15" s="13">
        <v>0.17125274667740001</v>
      </c>
      <c r="S15" s="13">
        <v>0</v>
      </c>
      <c r="T15" s="13">
        <v>0</v>
      </c>
      <c r="U15" s="13"/>
      <c r="V15" s="13">
        <v>0</v>
      </c>
      <c r="W15" s="13"/>
      <c r="X15" s="13"/>
      <c r="Y15" s="13"/>
      <c r="Z15" s="13"/>
      <c r="AA15" s="13">
        <v>0</v>
      </c>
      <c r="AB15" s="13"/>
      <c r="AC15" s="13"/>
      <c r="AD15" s="14">
        <f t="shared" si="0"/>
        <v>10051.539726481149</v>
      </c>
      <c r="AE15" s="15">
        <f t="shared" si="1"/>
        <v>1.7907408433538545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1567.91223178568</v>
      </c>
      <c r="H16" s="13"/>
      <c r="I16" s="39"/>
      <c r="J16" s="39"/>
      <c r="K16" s="39"/>
      <c r="L16" s="56"/>
      <c r="M16" s="56"/>
      <c r="N16" s="55">
        <v>0</v>
      </c>
      <c r="O16" s="56">
        <v>870.30394215894603</v>
      </c>
      <c r="P16" s="56"/>
      <c r="Q16" s="13">
        <v>0</v>
      </c>
      <c r="R16" s="13">
        <v>16.242254946349501</v>
      </c>
      <c r="S16" s="13">
        <v>0</v>
      </c>
      <c r="T16" s="13">
        <v>0</v>
      </c>
      <c r="U16" s="13"/>
      <c r="V16" s="13">
        <v>0</v>
      </c>
      <c r="W16" s="13"/>
      <c r="X16" s="13"/>
      <c r="Y16" s="13"/>
      <c r="Z16" s="13"/>
      <c r="AA16" s="13">
        <v>0</v>
      </c>
      <c r="AB16" s="13"/>
      <c r="AC16" s="13"/>
      <c r="AD16" s="14">
        <f t="shared" si="0"/>
        <v>2454.4584288909755</v>
      </c>
      <c r="AE16" s="15">
        <f t="shared" si="1"/>
        <v>0.43727618618962688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32893.408135866099</v>
      </c>
      <c r="G17" s="13">
        <v>151071.47372081</v>
      </c>
      <c r="H17" s="13"/>
      <c r="I17" s="39"/>
      <c r="J17" s="39"/>
      <c r="K17" s="39">
        <v>2829.2007864882698</v>
      </c>
      <c r="L17" s="56"/>
      <c r="M17" s="56"/>
      <c r="N17" s="56">
        <v>847.34178746109603</v>
      </c>
      <c r="O17" s="55">
        <v>0</v>
      </c>
      <c r="P17" s="56">
        <v>10555.969372084999</v>
      </c>
      <c r="Q17" s="13">
        <v>0</v>
      </c>
      <c r="R17" s="13">
        <v>1963.35902294879</v>
      </c>
      <c r="S17" s="13">
        <v>0</v>
      </c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/>
      <c r="AC17" s="13">
        <v>0</v>
      </c>
      <c r="AD17" s="14">
        <f t="shared" si="0"/>
        <v>200160.75282565929</v>
      </c>
      <c r="AE17" s="15">
        <f t="shared" si="1"/>
        <v>35.659813827034945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1854.6807917429701</v>
      </c>
      <c r="G19" s="13">
        <v>16716.7694080521</v>
      </c>
      <c r="H19" s="13"/>
      <c r="I19" s="13"/>
      <c r="J19" s="13"/>
      <c r="K19" s="13">
        <v>117.619317992848</v>
      </c>
      <c r="L19" s="13"/>
      <c r="M19" s="13"/>
      <c r="N19" s="13">
        <v>77.805133246099501</v>
      </c>
      <c r="O19" s="13">
        <v>12479.8725485793</v>
      </c>
      <c r="P19" s="13"/>
      <c r="Q19" s="17">
        <v>0</v>
      </c>
      <c r="R19" s="18">
        <v>0</v>
      </c>
      <c r="S19" s="18">
        <v>0</v>
      </c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/>
      <c r="AC19" s="13"/>
      <c r="AD19" s="14">
        <f t="shared" si="0"/>
        <v>31246.747199613317</v>
      </c>
      <c r="AE19" s="15">
        <f t="shared" si="1"/>
        <v>5.5667915518341138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9</v>
      </c>
      <c r="C23" s="53" t="s">
        <v>28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x14ac:dyDescent="0.3">
      <c r="A24" s="66">
        <v>19</v>
      </c>
      <c r="B24" s="158"/>
      <c r="C24" s="53" t="s">
        <v>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>
        <v>0</v>
      </c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2.8120636205756</v>
      </c>
      <c r="G29" s="13">
        <v>7.6450232534387004</v>
      </c>
      <c r="H29" s="13"/>
      <c r="I29" s="13"/>
      <c r="J29" s="13"/>
      <c r="K29" s="13">
        <v>0.49410986736489998</v>
      </c>
      <c r="L29" s="13"/>
      <c r="M29" s="13"/>
      <c r="N29" s="13"/>
      <c r="O29" s="13">
        <v>0.7781639153712</v>
      </c>
      <c r="P29" s="13"/>
      <c r="Q29" s="13"/>
      <c r="R29" s="13"/>
      <c r="S29" s="13"/>
      <c r="T29" s="13">
        <v>0</v>
      </c>
      <c r="U29" s="13"/>
      <c r="V29" s="13">
        <v>0</v>
      </c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11.729360656750401</v>
      </c>
      <c r="AE29" s="15">
        <f t="shared" si="1"/>
        <v>2.089654497323856E-3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/>
      <c r="Q31" s="13">
        <v>0</v>
      </c>
      <c r="R31" s="13"/>
      <c r="S31" s="13">
        <v>0</v>
      </c>
      <c r="T31" s="13">
        <v>0</v>
      </c>
      <c r="U31" s="13">
        <v>0</v>
      </c>
      <c r="V31" s="13">
        <v>0</v>
      </c>
      <c r="W31" s="25">
        <v>0</v>
      </c>
      <c r="X31" s="25">
        <v>0</v>
      </c>
      <c r="Y31" s="25"/>
      <c r="Z31" s="25"/>
      <c r="AA31" s="25">
        <v>0</v>
      </c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50</v>
      </c>
      <c r="C32" s="131"/>
      <c r="D32" s="26">
        <f t="shared" ref="D32:AD32" si="2">SUM(D6:D31)</f>
        <v>0</v>
      </c>
      <c r="E32" s="26">
        <f t="shared" si="2"/>
        <v>52519.366305738542</v>
      </c>
      <c r="F32" s="26">
        <f t="shared" si="2"/>
        <v>39958.006993893934</v>
      </c>
      <c r="G32" s="26">
        <f t="shared" si="2"/>
        <v>213164.96093960325</v>
      </c>
      <c r="H32" s="26">
        <f t="shared" si="2"/>
        <v>0</v>
      </c>
      <c r="I32" s="26">
        <f t="shared" si="2"/>
        <v>0</v>
      </c>
      <c r="J32" s="26">
        <f t="shared" si="2"/>
        <v>57095.628166208517</v>
      </c>
      <c r="K32" s="26">
        <f t="shared" si="2"/>
        <v>3526.3287144907308</v>
      </c>
      <c r="L32" s="26">
        <f t="shared" si="2"/>
        <v>0</v>
      </c>
      <c r="M32" s="26">
        <f t="shared" si="2"/>
        <v>9379.2130473874913</v>
      </c>
      <c r="N32" s="26">
        <f t="shared" si="2"/>
        <v>1077.8032240420696</v>
      </c>
      <c r="O32" s="26">
        <f t="shared" si="2"/>
        <v>171470.37646393033</v>
      </c>
      <c r="P32" s="26">
        <f t="shared" si="2"/>
        <v>10555.969372084999</v>
      </c>
      <c r="Q32" s="26">
        <f t="shared" si="2"/>
        <v>0</v>
      </c>
      <c r="R32" s="26">
        <f t="shared" si="2"/>
        <v>2558.5661391117401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561306.21936649166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9.3566335974352093</v>
      </c>
      <c r="F33" s="59">
        <f t="shared" si="3"/>
        <v>7.1187536526838828</v>
      </c>
      <c r="G33" s="59">
        <f t="shared" si="3"/>
        <v>37.976589887100857</v>
      </c>
      <c r="H33" s="59">
        <f t="shared" si="3"/>
        <v>0</v>
      </c>
      <c r="I33" s="59">
        <f t="shared" si="3"/>
        <v>0</v>
      </c>
      <c r="J33" s="59">
        <f t="shared" si="3"/>
        <v>10.171921528082922</v>
      </c>
      <c r="K33" s="59">
        <f t="shared" si="3"/>
        <v>0.62823617355793049</v>
      </c>
      <c r="L33" s="59">
        <f t="shared" si="3"/>
        <v>0</v>
      </c>
      <c r="M33" s="59">
        <f t="shared" si="3"/>
        <v>1.6709618963376489</v>
      </c>
      <c r="N33" s="59">
        <f t="shared" si="3"/>
        <v>0.19201697520090069</v>
      </c>
      <c r="O33" s="59">
        <f t="shared" si="3"/>
        <v>30.548454755669258</v>
      </c>
      <c r="P33" s="59">
        <f t="shared" si="3"/>
        <v>1.8806079476544564</v>
      </c>
      <c r="Q33" s="59">
        <f t="shared" si="3"/>
        <v>0</v>
      </c>
      <c r="R33" s="59">
        <f t="shared" si="3"/>
        <v>0.45582358627692043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38"/>
  <sheetViews>
    <sheetView showGridLines="0" zoomScale="65" zoomScaleNormal="65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64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4085.1501779540299</v>
      </c>
      <c r="F6" s="74"/>
      <c r="G6" s="74">
        <v>17868.434638626899</v>
      </c>
      <c r="H6" s="74"/>
      <c r="I6" s="13"/>
      <c r="J6" s="13"/>
      <c r="K6" s="13"/>
      <c r="L6" s="13"/>
      <c r="M6" s="13"/>
      <c r="N6" s="13"/>
      <c r="O6" s="13">
        <v>6673.4440097236402</v>
      </c>
      <c r="P6" s="13"/>
      <c r="Q6" s="13">
        <v>198.44576285977701</v>
      </c>
      <c r="R6" s="13"/>
      <c r="S6" s="13"/>
      <c r="T6" s="13">
        <v>0</v>
      </c>
      <c r="U6" s="13"/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/>
      <c r="AD6" s="14">
        <f t="shared" ref="AD6:AD31" si="0">SUM(D6:AC6)</f>
        <v>28825.474589164347</v>
      </c>
      <c r="AE6" s="15">
        <f t="shared" ref="AE6:AE31" si="1">AD6/$AD$32*100</f>
        <v>15.882168876987333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30298.5790987576</v>
      </c>
      <c r="F7" s="74"/>
      <c r="G7" s="74">
        <v>475.09540290599801</v>
      </c>
      <c r="H7" s="74"/>
      <c r="I7" s="13"/>
      <c r="J7" s="13"/>
      <c r="K7" s="13"/>
      <c r="L7" s="13"/>
      <c r="M7" s="13"/>
      <c r="N7" s="13"/>
      <c r="O7" s="13">
        <v>200.97609854338799</v>
      </c>
      <c r="P7" s="13"/>
      <c r="Q7" s="13">
        <v>5.5866944957887004</v>
      </c>
      <c r="R7" s="13"/>
      <c r="S7" s="13"/>
      <c r="T7" s="13">
        <v>0</v>
      </c>
      <c r="U7" s="13"/>
      <c r="V7" s="13">
        <v>0</v>
      </c>
      <c r="W7" s="13"/>
      <c r="X7" s="13"/>
      <c r="Y7" s="13"/>
      <c r="Z7" s="13"/>
      <c r="AA7" s="13">
        <v>0</v>
      </c>
      <c r="AB7" s="13"/>
      <c r="AC7" s="13"/>
      <c r="AD7" s="14">
        <f t="shared" si="0"/>
        <v>30980.237294702776</v>
      </c>
      <c r="AE7" s="15">
        <f t="shared" si="1"/>
        <v>17.069393221666807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/>
      <c r="G8" s="74"/>
      <c r="H8" s="7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0</v>
      </c>
      <c r="AE8" s="15">
        <f t="shared" si="1"/>
        <v>0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687.77614603501502</v>
      </c>
      <c r="G9" s="73">
        <v>0</v>
      </c>
      <c r="H9" s="74"/>
      <c r="I9" s="13"/>
      <c r="J9" s="13"/>
      <c r="K9" s="13">
        <v>6.1852107532550002</v>
      </c>
      <c r="L9" s="13"/>
      <c r="M9" s="13"/>
      <c r="N9" s="13">
        <v>13.275306620185001</v>
      </c>
      <c r="O9" s="13">
        <v>1598.6736379952599</v>
      </c>
      <c r="P9" s="13"/>
      <c r="Q9" s="13">
        <v>31.8331596101761</v>
      </c>
      <c r="R9" s="13"/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>
        <v>0</v>
      </c>
      <c r="AC9" s="13"/>
      <c r="AD9" s="14">
        <f t="shared" si="0"/>
        <v>2337.7434610138912</v>
      </c>
      <c r="AE9" s="15">
        <f t="shared" si="1"/>
        <v>1.2880425029620244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43.298878658768899</v>
      </c>
      <c r="H11" s="13"/>
      <c r="I11" s="37">
        <v>0</v>
      </c>
      <c r="J11" s="38">
        <v>24.205359512552</v>
      </c>
      <c r="K11" s="38"/>
      <c r="L11" s="39"/>
      <c r="M11" s="39"/>
      <c r="N11" s="39"/>
      <c r="O11" s="39">
        <v>58.9376714820309</v>
      </c>
      <c r="P11" s="39"/>
      <c r="Q11" s="13">
        <v>0.87927899747750005</v>
      </c>
      <c r="R11" s="13"/>
      <c r="S11" s="13"/>
      <c r="T11" s="13">
        <v>0</v>
      </c>
      <c r="U11" s="13"/>
      <c r="V11" s="13">
        <v>0</v>
      </c>
      <c r="W11" s="13"/>
      <c r="X11" s="13"/>
      <c r="Y11" s="13"/>
      <c r="Z11" s="13"/>
      <c r="AA11" s="13">
        <v>0</v>
      </c>
      <c r="AB11" s="13"/>
      <c r="AC11" s="13"/>
      <c r="AD11" s="14">
        <f t="shared" si="0"/>
        <v>127.32118865082931</v>
      </c>
      <c r="AE11" s="15">
        <f t="shared" si="1"/>
        <v>7.0151026083413254E-2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3.3860034765860001</v>
      </c>
      <c r="H12" s="13"/>
      <c r="I12" s="38"/>
      <c r="J12" s="37">
        <v>1375.92195510591</v>
      </c>
      <c r="K12" s="38"/>
      <c r="L12" s="39"/>
      <c r="M12" s="39"/>
      <c r="N12" s="39"/>
      <c r="O12" s="39">
        <v>0.42483865433739998</v>
      </c>
      <c r="P12" s="39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>
        <v>0</v>
      </c>
      <c r="AB12" s="13"/>
      <c r="AC12" s="13"/>
      <c r="AD12" s="14">
        <f t="shared" si="0"/>
        <v>1379.7327972368334</v>
      </c>
      <c r="AE12" s="15">
        <f t="shared" si="1"/>
        <v>0.76020081553386742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/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2336.5011849440998</v>
      </c>
      <c r="H14" s="13"/>
      <c r="I14" s="39"/>
      <c r="J14" s="39"/>
      <c r="K14" s="39"/>
      <c r="L14" s="55">
        <v>0</v>
      </c>
      <c r="M14" s="56">
        <v>674.88110100552296</v>
      </c>
      <c r="N14" s="56"/>
      <c r="O14" s="56">
        <v>199.109271684898</v>
      </c>
      <c r="P14" s="56"/>
      <c r="Q14" s="13">
        <v>72.052450210560906</v>
      </c>
      <c r="R14" s="13"/>
      <c r="S14" s="13"/>
      <c r="T14" s="13">
        <v>0</v>
      </c>
      <c r="U14" s="13"/>
      <c r="V14" s="13">
        <v>0</v>
      </c>
      <c r="W14" s="13"/>
      <c r="X14" s="13"/>
      <c r="Y14" s="13"/>
      <c r="Z14" s="13"/>
      <c r="AA14" s="13">
        <v>0</v>
      </c>
      <c r="AB14" s="13"/>
      <c r="AC14" s="13"/>
      <c r="AD14" s="14">
        <f t="shared" si="0"/>
        <v>3282.5440078450815</v>
      </c>
      <c r="AE14" s="15">
        <f t="shared" si="1"/>
        <v>1.8086057219101552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67.753179460732298</v>
      </c>
      <c r="H15" s="13"/>
      <c r="I15" s="39"/>
      <c r="J15" s="39"/>
      <c r="K15" s="39"/>
      <c r="L15" s="56"/>
      <c r="M15" s="55">
        <v>2280.3170639772002</v>
      </c>
      <c r="N15" s="56"/>
      <c r="O15" s="56">
        <v>9.8154063141167995</v>
      </c>
      <c r="P15" s="56"/>
      <c r="Q15" s="13">
        <v>1.1399888979607</v>
      </c>
      <c r="R15" s="13"/>
      <c r="S15" s="13"/>
      <c r="T15" s="13">
        <v>0</v>
      </c>
      <c r="U15" s="13"/>
      <c r="V15" s="13">
        <v>0</v>
      </c>
      <c r="W15" s="13"/>
      <c r="X15" s="13"/>
      <c r="Y15" s="13"/>
      <c r="Z15" s="13"/>
      <c r="AA15" s="13">
        <v>0</v>
      </c>
      <c r="AB15" s="13"/>
      <c r="AC15" s="13"/>
      <c r="AD15" s="14">
        <f t="shared" si="0"/>
        <v>2359.02563865001</v>
      </c>
      <c r="AE15" s="15">
        <f t="shared" si="1"/>
        <v>1.29976848992683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/>
      <c r="O16" s="56"/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0</v>
      </c>
      <c r="AE16" s="15">
        <f t="shared" si="1"/>
        <v>0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11045.5893412555</v>
      </c>
      <c r="G17" s="13">
        <v>87663.220126508299</v>
      </c>
      <c r="H17" s="13"/>
      <c r="I17" s="39"/>
      <c r="J17" s="39"/>
      <c r="K17" s="39">
        <v>35.660118206566999</v>
      </c>
      <c r="L17" s="56"/>
      <c r="M17" s="56"/>
      <c r="N17" s="56">
        <v>93.070773426891506</v>
      </c>
      <c r="O17" s="55">
        <v>0</v>
      </c>
      <c r="P17" s="56"/>
      <c r="Q17" s="13">
        <v>4935.3257429394698</v>
      </c>
      <c r="R17" s="13"/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103772.86610233673</v>
      </c>
      <c r="AE17" s="15">
        <f t="shared" si="1"/>
        <v>57.176445757665007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207.25580887020399</v>
      </c>
      <c r="G19" s="13">
        <v>2031.4674492051599</v>
      </c>
      <c r="H19" s="13"/>
      <c r="I19" s="13"/>
      <c r="J19" s="13"/>
      <c r="K19" s="13"/>
      <c r="L19" s="13"/>
      <c r="M19" s="13"/>
      <c r="N19" s="13">
        <v>1.9897150227556</v>
      </c>
      <c r="O19" s="13">
        <v>6168.8885760091798</v>
      </c>
      <c r="P19" s="13"/>
      <c r="Q19" s="17">
        <v>0</v>
      </c>
      <c r="R19" s="18"/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8409.6015491072994</v>
      </c>
      <c r="AE19" s="15">
        <f t="shared" si="1"/>
        <v>4.6334956802863312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9</v>
      </c>
      <c r="C23" s="53" t="s">
        <v>28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/>
      <c r="AB23" s="13">
        <v>0</v>
      </c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>
        <v>0</v>
      </c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>
        <v>0</v>
      </c>
      <c r="AB24" s="13">
        <v>0</v>
      </c>
      <c r="AC24" s="13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0.38462984954410001</v>
      </c>
      <c r="P25" s="13"/>
      <c r="Q25" s="13"/>
      <c r="R25" s="13"/>
      <c r="S25" s="13"/>
      <c r="T25" s="13">
        <v>0</v>
      </c>
      <c r="U25" s="13"/>
      <c r="V25" s="13">
        <v>0</v>
      </c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0.38462984954410001</v>
      </c>
      <c r="AE25" s="15">
        <f t="shared" si="1"/>
        <v>2.1192213875590241E-4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>
        <v>0</v>
      </c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>
        <v>0</v>
      </c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8.9143343323174999</v>
      </c>
      <c r="G29" s="13">
        <v>4.5111687138393997</v>
      </c>
      <c r="H29" s="13"/>
      <c r="I29" s="13"/>
      <c r="J29" s="13"/>
      <c r="K29" s="13">
        <v>1.36301784224E-2</v>
      </c>
      <c r="L29" s="13"/>
      <c r="M29" s="13"/>
      <c r="N29" s="13">
        <v>0.68560984570479999</v>
      </c>
      <c r="O29" s="13"/>
      <c r="P29" s="13"/>
      <c r="Q29" s="13"/>
      <c r="R29" s="13"/>
      <c r="S29" s="13"/>
      <c r="T29" s="13">
        <v>0</v>
      </c>
      <c r="U29" s="13"/>
      <c r="V29" s="13">
        <v>0</v>
      </c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14.124743070284099</v>
      </c>
      <c r="AE29" s="15">
        <f t="shared" si="1"/>
        <v>7.7824062910879553E-3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>
        <v>0.15341898383479999</v>
      </c>
      <c r="G30" s="13">
        <v>1.9622969610145999</v>
      </c>
      <c r="H30" s="13"/>
      <c r="I30" s="13"/>
      <c r="J30" s="13"/>
      <c r="K30" s="13"/>
      <c r="L30" s="13"/>
      <c r="M30" s="13"/>
      <c r="N30" s="13"/>
      <c r="O30" s="13">
        <v>4.6605735157965</v>
      </c>
      <c r="P30" s="13"/>
      <c r="Q30" s="13"/>
      <c r="R30" s="13"/>
      <c r="S30" s="13"/>
      <c r="T30" s="13">
        <v>0</v>
      </c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6.7762894606459003</v>
      </c>
      <c r="AE30" s="15">
        <f t="shared" si="1"/>
        <v>3.7335785483921693E-3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/>
      <c r="G31" s="13">
        <v>0</v>
      </c>
      <c r="H31" s="13"/>
      <c r="I31" s="13"/>
      <c r="J31" s="13"/>
      <c r="K31" s="13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/>
      <c r="V31" s="13"/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38</v>
      </c>
      <c r="C32" s="131"/>
      <c r="D32" s="26">
        <f t="shared" ref="D32:AD32" si="2">SUM(D6:D31)</f>
        <v>0</v>
      </c>
      <c r="E32" s="26">
        <f t="shared" si="2"/>
        <v>34383.729276711631</v>
      </c>
      <c r="F32" s="26">
        <f t="shared" si="2"/>
        <v>11949.689049476872</v>
      </c>
      <c r="G32" s="26">
        <f t="shared" si="2"/>
        <v>110495.6303294614</v>
      </c>
      <c r="H32" s="26">
        <f t="shared" si="2"/>
        <v>0</v>
      </c>
      <c r="I32" s="26">
        <f t="shared" si="2"/>
        <v>0</v>
      </c>
      <c r="J32" s="26">
        <f t="shared" si="2"/>
        <v>1400.1273146184619</v>
      </c>
      <c r="K32" s="26">
        <f t="shared" si="2"/>
        <v>41.858959138244401</v>
      </c>
      <c r="L32" s="26">
        <f t="shared" si="2"/>
        <v>0</v>
      </c>
      <c r="M32" s="26">
        <f t="shared" si="2"/>
        <v>2955.198164982723</v>
      </c>
      <c r="N32" s="26">
        <f t="shared" si="2"/>
        <v>109.02140491553692</v>
      </c>
      <c r="O32" s="26">
        <f t="shared" si="2"/>
        <v>14915.314713772192</v>
      </c>
      <c r="P32" s="26">
        <f t="shared" si="2"/>
        <v>0</v>
      </c>
      <c r="Q32" s="26">
        <f t="shared" si="2"/>
        <v>5245.2630780112104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181495.83229108827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18.944638476086883</v>
      </c>
      <c r="F33" s="59">
        <f t="shared" si="3"/>
        <v>6.5840019016588851</v>
      </c>
      <c r="G33" s="59">
        <f t="shared" si="3"/>
        <v>60.880533142075301</v>
      </c>
      <c r="H33" s="59">
        <f t="shared" si="3"/>
        <v>0</v>
      </c>
      <c r="I33" s="59">
        <f t="shared" si="3"/>
        <v>0</v>
      </c>
      <c r="J33" s="59">
        <f t="shared" si="3"/>
        <v>0.77143772225738894</v>
      </c>
      <c r="K33" s="59">
        <f t="shared" si="3"/>
        <v>2.3063316997334566E-2</v>
      </c>
      <c r="L33" s="59">
        <f t="shared" si="3"/>
        <v>0</v>
      </c>
      <c r="M33" s="59">
        <f t="shared" si="3"/>
        <v>1.6282457440912972</v>
      </c>
      <c r="N33" s="59">
        <f t="shared" si="3"/>
        <v>6.006826908327307E-2</v>
      </c>
      <c r="O33" s="59">
        <f t="shared" si="3"/>
        <v>8.2179929563619822</v>
      </c>
      <c r="P33" s="59">
        <f t="shared" si="3"/>
        <v>0</v>
      </c>
      <c r="Q33" s="59">
        <f t="shared" si="3"/>
        <v>2.8900184713876547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38"/>
  <sheetViews>
    <sheetView showGridLines="0" zoomScale="65" zoomScaleNormal="65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72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3737.2179566611298</v>
      </c>
      <c r="F6" s="74"/>
      <c r="G6" s="74">
        <v>47610.960532994701</v>
      </c>
      <c r="H6" s="74"/>
      <c r="I6" s="13"/>
      <c r="J6" s="13"/>
      <c r="K6" s="13"/>
      <c r="L6" s="13"/>
      <c r="M6" s="13"/>
      <c r="N6" s="13"/>
      <c r="O6" s="13">
        <v>5232.0512663578302</v>
      </c>
      <c r="P6" s="13"/>
      <c r="Q6" s="13">
        <v>58.384698110185496</v>
      </c>
      <c r="R6" s="13"/>
      <c r="S6" s="13"/>
      <c r="T6" s="13">
        <v>0</v>
      </c>
      <c r="U6" s="13"/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56638.614454123854</v>
      </c>
      <c r="AE6" s="15">
        <f t="shared" ref="AE6:AE31" si="1">AD6/$AD$32*100</f>
        <v>12.554874967825935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39413.964226824799</v>
      </c>
      <c r="F7" s="74"/>
      <c r="G7" s="74">
        <v>1470.26564482512</v>
      </c>
      <c r="H7" s="74"/>
      <c r="I7" s="13"/>
      <c r="J7" s="13"/>
      <c r="K7" s="13"/>
      <c r="L7" s="13"/>
      <c r="M7" s="13"/>
      <c r="N7" s="13"/>
      <c r="O7" s="13">
        <v>224.42133115068401</v>
      </c>
      <c r="P7" s="13"/>
      <c r="Q7" s="13">
        <v>1.1803505057063</v>
      </c>
      <c r="R7" s="13"/>
      <c r="S7" s="13"/>
      <c r="T7" s="13">
        <v>0</v>
      </c>
      <c r="U7" s="13"/>
      <c r="V7" s="13">
        <v>0</v>
      </c>
      <c r="W7" s="13"/>
      <c r="X7" s="13"/>
      <c r="Y7" s="13"/>
      <c r="Z7" s="13"/>
      <c r="AA7" s="13">
        <v>0</v>
      </c>
      <c r="AB7" s="13"/>
      <c r="AC7" s="13">
        <v>0</v>
      </c>
      <c r="AD7" s="14">
        <f t="shared" si="0"/>
        <v>41109.831553306307</v>
      </c>
      <c r="AE7" s="15">
        <f t="shared" si="1"/>
        <v>9.1126663332875157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2956.0102258473298</v>
      </c>
      <c r="H8" s="74"/>
      <c r="I8" s="13"/>
      <c r="J8" s="13"/>
      <c r="K8" s="13"/>
      <c r="L8" s="13"/>
      <c r="M8" s="13"/>
      <c r="N8" s="13"/>
      <c r="O8" s="13">
        <v>259.75197182722098</v>
      </c>
      <c r="P8" s="13"/>
      <c r="Q8" s="13">
        <v>6.6754812544502</v>
      </c>
      <c r="R8" s="13"/>
      <c r="S8" s="13"/>
      <c r="T8" s="13">
        <v>0</v>
      </c>
      <c r="U8" s="13"/>
      <c r="V8" s="13">
        <v>0</v>
      </c>
      <c r="W8" s="13"/>
      <c r="X8" s="13"/>
      <c r="Y8" s="13"/>
      <c r="Z8" s="13"/>
      <c r="AA8" s="13">
        <v>0</v>
      </c>
      <c r="AB8" s="13"/>
      <c r="AC8" s="13"/>
      <c r="AD8" s="14">
        <f t="shared" si="0"/>
        <v>3222.4376789290009</v>
      </c>
      <c r="AE8" s="15">
        <f t="shared" si="1"/>
        <v>0.71430600025243252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717.96922087298799</v>
      </c>
      <c r="G9" s="73">
        <v>0</v>
      </c>
      <c r="H9" s="74"/>
      <c r="I9" s="13"/>
      <c r="J9" s="13"/>
      <c r="K9" s="13">
        <v>3.2460186301732001</v>
      </c>
      <c r="L9" s="13"/>
      <c r="M9" s="13"/>
      <c r="N9" s="13">
        <v>4.2810818684865</v>
      </c>
      <c r="O9" s="13">
        <v>810.45544868043396</v>
      </c>
      <c r="P9" s="13"/>
      <c r="Q9" s="13">
        <v>28.699155947384799</v>
      </c>
      <c r="R9" s="13"/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>
        <v>0</v>
      </c>
      <c r="AC9" s="13">
        <v>0</v>
      </c>
      <c r="AD9" s="14">
        <f t="shared" si="0"/>
        <v>1564.6509259994664</v>
      </c>
      <c r="AE9" s="15">
        <f t="shared" si="1"/>
        <v>0.3468304606944016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78.714973348590107</v>
      </c>
      <c r="H11" s="13"/>
      <c r="I11" s="37">
        <v>0</v>
      </c>
      <c r="J11" s="38">
        <v>197.07301363308801</v>
      </c>
      <c r="K11" s="38"/>
      <c r="L11" s="39"/>
      <c r="M11" s="39"/>
      <c r="N11" s="39"/>
      <c r="O11" s="39">
        <v>31.673924804302999</v>
      </c>
      <c r="P11" s="39"/>
      <c r="Q11" s="13">
        <v>0.62839720810269994</v>
      </c>
      <c r="R11" s="13"/>
      <c r="S11" s="13"/>
      <c r="T11" s="13">
        <v>0</v>
      </c>
      <c r="U11" s="13"/>
      <c r="V11" s="13"/>
      <c r="W11" s="13"/>
      <c r="X11" s="13"/>
      <c r="Y11" s="13"/>
      <c r="Z11" s="13"/>
      <c r="AA11" s="13">
        <v>0</v>
      </c>
      <c r="AB11" s="13"/>
      <c r="AC11" s="13"/>
      <c r="AD11" s="14">
        <f t="shared" si="0"/>
        <v>308.09030899408378</v>
      </c>
      <c r="AE11" s="15">
        <f t="shared" si="1"/>
        <v>6.8293254443090437E-2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2.0148196481404002</v>
      </c>
      <c r="H12" s="13"/>
      <c r="I12" s="38"/>
      <c r="J12" s="37">
        <v>1411.5741591957899</v>
      </c>
      <c r="K12" s="38"/>
      <c r="L12" s="39"/>
      <c r="M12" s="39"/>
      <c r="N12" s="39"/>
      <c r="O12" s="39">
        <v>1.5809379540063999</v>
      </c>
      <c r="P12" s="39"/>
      <c r="Q12" s="13"/>
      <c r="R12" s="13"/>
      <c r="S12" s="13"/>
      <c r="T12" s="13">
        <v>0</v>
      </c>
      <c r="U12" s="13"/>
      <c r="V12" s="13"/>
      <c r="W12" s="13"/>
      <c r="X12" s="13"/>
      <c r="Y12" s="13"/>
      <c r="Z12" s="13"/>
      <c r="AA12" s="13">
        <v>0</v>
      </c>
      <c r="AB12" s="13"/>
      <c r="AC12" s="13"/>
      <c r="AD12" s="14">
        <f t="shared" si="0"/>
        <v>1415.1699167979368</v>
      </c>
      <c r="AE12" s="15">
        <f t="shared" si="1"/>
        <v>0.31369555090401924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>
        <v>2.5996868728857998</v>
      </c>
      <c r="H13" s="13"/>
      <c r="I13" s="38"/>
      <c r="J13" s="38"/>
      <c r="K13" s="37">
        <v>0</v>
      </c>
      <c r="L13" s="39"/>
      <c r="M13" s="39"/>
      <c r="N13" s="39"/>
      <c r="O13" s="39">
        <v>5.6245915542398999</v>
      </c>
      <c r="P13" s="39"/>
      <c r="Q13" s="13">
        <v>2.0375286253900001E-2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8.2446537133796003</v>
      </c>
      <c r="AE13" s="15">
        <f t="shared" si="1"/>
        <v>1.827562300422165E-3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16432.302182917301</v>
      </c>
      <c r="H14" s="13"/>
      <c r="I14" s="39"/>
      <c r="J14" s="39"/>
      <c r="K14" s="39"/>
      <c r="L14" s="55">
        <v>0</v>
      </c>
      <c r="M14" s="56">
        <v>111.397435814603</v>
      </c>
      <c r="N14" s="56"/>
      <c r="O14" s="56">
        <v>711.83434549704998</v>
      </c>
      <c r="P14" s="56"/>
      <c r="Q14" s="13">
        <v>65.015656692260507</v>
      </c>
      <c r="R14" s="13"/>
      <c r="S14" s="13"/>
      <c r="T14" s="13">
        <v>0</v>
      </c>
      <c r="U14" s="13"/>
      <c r="V14" s="13">
        <v>0</v>
      </c>
      <c r="W14" s="13"/>
      <c r="X14" s="13"/>
      <c r="Y14" s="13"/>
      <c r="Z14" s="13"/>
      <c r="AA14" s="13">
        <v>0</v>
      </c>
      <c r="AB14" s="13">
        <v>0</v>
      </c>
      <c r="AC14" s="13"/>
      <c r="AD14" s="14">
        <f t="shared" si="0"/>
        <v>17320.549620921214</v>
      </c>
      <c r="AE14" s="15">
        <f t="shared" si="1"/>
        <v>3.8393830244704672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408.66953338304802</v>
      </c>
      <c r="H15" s="13"/>
      <c r="I15" s="39"/>
      <c r="J15" s="39"/>
      <c r="K15" s="39"/>
      <c r="L15" s="56"/>
      <c r="M15" s="55">
        <v>3459.1042449591901</v>
      </c>
      <c r="N15" s="56"/>
      <c r="O15" s="56">
        <v>15.4284870383386</v>
      </c>
      <c r="P15" s="56"/>
      <c r="Q15" s="13">
        <v>0.56385858954669998</v>
      </c>
      <c r="R15" s="13"/>
      <c r="S15" s="13"/>
      <c r="T15" s="13">
        <v>0</v>
      </c>
      <c r="U15" s="13"/>
      <c r="V15" s="13">
        <v>0</v>
      </c>
      <c r="W15" s="13"/>
      <c r="X15" s="13"/>
      <c r="Y15" s="13"/>
      <c r="Z15" s="13"/>
      <c r="AA15" s="13">
        <v>0</v>
      </c>
      <c r="AB15" s="13">
        <v>0</v>
      </c>
      <c r="AC15" s="13"/>
      <c r="AD15" s="14">
        <f t="shared" si="0"/>
        <v>3883.7661239701233</v>
      </c>
      <c r="AE15" s="15">
        <f t="shared" si="1"/>
        <v>0.86090026319795743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79.402972857273596</v>
      </c>
      <c r="H16" s="13"/>
      <c r="I16" s="39"/>
      <c r="J16" s="39"/>
      <c r="K16" s="39"/>
      <c r="L16" s="56"/>
      <c r="M16" s="56"/>
      <c r="N16" s="55">
        <v>0</v>
      </c>
      <c r="O16" s="56">
        <v>3.9157817736685998</v>
      </c>
      <c r="P16" s="56"/>
      <c r="Q16" s="13">
        <v>5.8372168019500001E-2</v>
      </c>
      <c r="R16" s="13"/>
      <c r="S16" s="13"/>
      <c r="T16" s="13">
        <v>0</v>
      </c>
      <c r="U16" s="13"/>
      <c r="V16" s="13"/>
      <c r="W16" s="13"/>
      <c r="X16" s="13"/>
      <c r="Y16" s="13"/>
      <c r="Z16" s="13"/>
      <c r="AA16" s="13">
        <v>0</v>
      </c>
      <c r="AB16" s="13"/>
      <c r="AC16" s="13"/>
      <c r="AD16" s="14">
        <f t="shared" si="0"/>
        <v>83.377126798961697</v>
      </c>
      <c r="AE16" s="15">
        <f t="shared" si="1"/>
        <v>1.8481903419184303E-2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7351.0931884277197</v>
      </c>
      <c r="G17" s="13">
        <v>292881.946891536</v>
      </c>
      <c r="H17" s="13"/>
      <c r="I17" s="39"/>
      <c r="J17" s="39"/>
      <c r="K17" s="39">
        <v>36.656138845100202</v>
      </c>
      <c r="L17" s="56"/>
      <c r="M17" s="56"/>
      <c r="N17" s="56">
        <v>78.301153507214394</v>
      </c>
      <c r="O17" s="55">
        <v>0</v>
      </c>
      <c r="P17" s="56"/>
      <c r="Q17" s="13">
        <v>7131.5112802637896</v>
      </c>
      <c r="R17" s="13"/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307479.5086525798</v>
      </c>
      <c r="AE17" s="15">
        <f t="shared" si="1"/>
        <v>68.157860560457607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151.22962714563499</v>
      </c>
      <c r="G19" s="13">
        <v>13571.5651134891</v>
      </c>
      <c r="H19" s="13"/>
      <c r="I19" s="13"/>
      <c r="J19" s="13"/>
      <c r="K19" s="13">
        <v>0.67581256398879996</v>
      </c>
      <c r="L19" s="13"/>
      <c r="M19" s="13"/>
      <c r="N19" s="13">
        <v>2.3613965096534</v>
      </c>
      <c r="O19" s="13">
        <v>4322.6159742567797</v>
      </c>
      <c r="P19" s="13"/>
      <c r="Q19" s="17">
        <v>0</v>
      </c>
      <c r="R19" s="18"/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18048.447923965155</v>
      </c>
      <c r="AE19" s="15">
        <f t="shared" si="1"/>
        <v>4.0007335848979562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9</v>
      </c>
      <c r="C23" s="53" t="s">
        <v>28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>
        <v>0</v>
      </c>
      <c r="O24" s="13">
        <v>0</v>
      </c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>
        <v>7.1942430302293001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0</v>
      </c>
      <c r="U25" s="13"/>
      <c r="V25" s="13"/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7.1942430302293001</v>
      </c>
      <c r="AE25" s="15">
        <f t="shared" si="1"/>
        <v>1.5947215976803552E-3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>
        <v>0</v>
      </c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>
        <v>0</v>
      </c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15.9017821192199</v>
      </c>
      <c r="G29" s="13">
        <v>9.5176302537664004</v>
      </c>
      <c r="H29" s="13"/>
      <c r="I29" s="13"/>
      <c r="J29" s="13"/>
      <c r="K29" s="13"/>
      <c r="L29" s="13"/>
      <c r="M29" s="13"/>
      <c r="N29" s="13">
        <v>0.38693722573119999</v>
      </c>
      <c r="O29" s="13"/>
      <c r="P29" s="13"/>
      <c r="Q29" s="13"/>
      <c r="R29" s="13"/>
      <c r="S29" s="13"/>
      <c r="T29" s="13">
        <v>0</v>
      </c>
      <c r="U29" s="13"/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/>
      <c r="AD29" s="14">
        <f t="shared" si="0"/>
        <v>25.8063495987175</v>
      </c>
      <c r="AE29" s="15">
        <f t="shared" si="1"/>
        <v>5.7203993372813367E-3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>
        <v>1.8085807815073001</v>
      </c>
      <c r="G30" s="13">
        <v>4.8346093064128004</v>
      </c>
      <c r="H30" s="13"/>
      <c r="I30" s="13"/>
      <c r="J30" s="13"/>
      <c r="K30" s="13"/>
      <c r="L30" s="13"/>
      <c r="M30" s="13"/>
      <c r="N30" s="13"/>
      <c r="O30" s="13">
        <v>6.1301194679178996</v>
      </c>
      <c r="P30" s="13"/>
      <c r="Q30" s="13"/>
      <c r="R30" s="13"/>
      <c r="S30" s="13"/>
      <c r="T30" s="13">
        <v>0</v>
      </c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>
        <v>0</v>
      </c>
      <c r="AD30" s="14">
        <f t="shared" si="0"/>
        <v>12.773309555838001</v>
      </c>
      <c r="AE30" s="15">
        <f t="shared" si="1"/>
        <v>2.8314129140425328E-3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/>
      <c r="E31" s="13"/>
      <c r="F31" s="13">
        <v>0</v>
      </c>
      <c r="G31" s="13">
        <v>0</v>
      </c>
      <c r="H31" s="13"/>
      <c r="I31" s="13"/>
      <c r="J31" s="13"/>
      <c r="K31" s="13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/>
      <c r="V31" s="13">
        <v>0</v>
      </c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45</v>
      </c>
      <c r="C32" s="131"/>
      <c r="D32" s="26">
        <f t="shared" ref="D32:AD32" si="2">SUM(D6:D31)</f>
        <v>0</v>
      </c>
      <c r="E32" s="26">
        <f t="shared" si="2"/>
        <v>43151.182183485929</v>
      </c>
      <c r="F32" s="26">
        <f t="shared" si="2"/>
        <v>8238.0023993470695</v>
      </c>
      <c r="G32" s="26">
        <f t="shared" si="2"/>
        <v>375515.9990603099</v>
      </c>
      <c r="H32" s="26">
        <f t="shared" si="2"/>
        <v>0</v>
      </c>
      <c r="I32" s="26">
        <f t="shared" si="2"/>
        <v>0</v>
      </c>
      <c r="J32" s="26">
        <f t="shared" si="2"/>
        <v>1608.647172828878</v>
      </c>
      <c r="K32" s="26">
        <f t="shared" si="2"/>
        <v>40.577970039262198</v>
      </c>
      <c r="L32" s="26">
        <f t="shared" si="2"/>
        <v>0</v>
      </c>
      <c r="M32" s="26">
        <f t="shared" si="2"/>
        <v>3570.5016807737929</v>
      </c>
      <c r="N32" s="26">
        <f t="shared" si="2"/>
        <v>85.330569111085495</v>
      </c>
      <c r="O32" s="26">
        <f t="shared" si="2"/>
        <v>11625.484180362473</v>
      </c>
      <c r="P32" s="26">
        <f t="shared" si="2"/>
        <v>0</v>
      </c>
      <c r="Q32" s="26">
        <f t="shared" si="2"/>
        <v>7292.7376260256997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451128.46284228412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9.5651650777290271</v>
      </c>
      <c r="F33" s="59">
        <f t="shared" si="3"/>
        <v>1.8260879279140274</v>
      </c>
      <c r="G33" s="59">
        <f t="shared" si="3"/>
        <v>83.239261095257348</v>
      </c>
      <c r="H33" s="59">
        <f t="shared" si="3"/>
        <v>0</v>
      </c>
      <c r="I33" s="59">
        <f t="shared" si="3"/>
        <v>0</v>
      </c>
      <c r="J33" s="59">
        <f t="shared" si="3"/>
        <v>0.35658294816819525</v>
      </c>
      <c r="K33" s="59">
        <f t="shared" si="3"/>
        <v>8.9947705324566005E-3</v>
      </c>
      <c r="L33" s="59">
        <f t="shared" si="3"/>
        <v>0</v>
      </c>
      <c r="M33" s="59">
        <f t="shared" si="3"/>
        <v>0.79146007730885537</v>
      </c>
      <c r="N33" s="59">
        <f t="shared" si="3"/>
        <v>1.891491584757695E-2</v>
      </c>
      <c r="O33" s="59">
        <f t="shared" si="3"/>
        <v>2.576978651960335</v>
      </c>
      <c r="P33" s="59">
        <f t="shared" si="3"/>
        <v>0</v>
      </c>
      <c r="Q33" s="59">
        <f t="shared" si="3"/>
        <v>1.6165545352821737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38"/>
  <sheetViews>
    <sheetView showGridLines="0" zoomScale="65" zoomScaleNormal="65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73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1496.6549778462499</v>
      </c>
      <c r="F6" s="74"/>
      <c r="G6" s="74">
        <v>6414.0149640821501</v>
      </c>
      <c r="H6" s="74"/>
      <c r="I6" s="13"/>
      <c r="J6" s="13"/>
      <c r="K6" s="13"/>
      <c r="L6" s="13"/>
      <c r="M6" s="13"/>
      <c r="N6" s="13"/>
      <c r="O6" s="13">
        <v>1624.2160134873</v>
      </c>
      <c r="P6" s="13"/>
      <c r="Q6" s="13">
        <v>0</v>
      </c>
      <c r="R6" s="13">
        <v>24.200623423772001</v>
      </c>
      <c r="S6" s="13">
        <v>0</v>
      </c>
      <c r="T6" s="13">
        <v>0</v>
      </c>
      <c r="U6" s="13"/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/>
      <c r="AD6" s="14">
        <f t="shared" ref="AD6:AD31" si="0">SUM(D6:AC6)</f>
        <v>9559.0865788394713</v>
      </c>
      <c r="AE6" s="15">
        <f t="shared" ref="AE6:AE31" si="1">AD6/$AD$32*100</f>
        <v>7.314404531507873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35334.342038567302</v>
      </c>
      <c r="F7" s="74"/>
      <c r="G7" s="74">
        <v>109.11384982058701</v>
      </c>
      <c r="H7" s="74"/>
      <c r="I7" s="13"/>
      <c r="J7" s="13"/>
      <c r="K7" s="13"/>
      <c r="L7" s="13"/>
      <c r="M7" s="13"/>
      <c r="N7" s="13"/>
      <c r="O7" s="13">
        <v>142.14430431902201</v>
      </c>
      <c r="P7" s="13"/>
      <c r="Q7" s="13">
        <v>0</v>
      </c>
      <c r="R7" s="13">
        <v>1.1447107120527</v>
      </c>
      <c r="S7" s="13">
        <v>0</v>
      </c>
      <c r="T7" s="13">
        <v>0</v>
      </c>
      <c r="U7" s="13"/>
      <c r="V7" s="13">
        <v>0</v>
      </c>
      <c r="W7" s="13"/>
      <c r="X7" s="13"/>
      <c r="Y7" s="13"/>
      <c r="Z7" s="13"/>
      <c r="AA7" s="13">
        <v>0</v>
      </c>
      <c r="AB7" s="13"/>
      <c r="AC7" s="13"/>
      <c r="AD7" s="14">
        <f t="shared" si="0"/>
        <v>35586.744903418963</v>
      </c>
      <c r="AE7" s="15">
        <f t="shared" si="1"/>
        <v>27.230200923107844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1010.58926350212</v>
      </c>
      <c r="H8" s="74"/>
      <c r="I8" s="13"/>
      <c r="J8" s="13"/>
      <c r="K8" s="13"/>
      <c r="L8" s="13"/>
      <c r="M8" s="13"/>
      <c r="N8" s="13"/>
      <c r="O8" s="13">
        <v>260.49479642234797</v>
      </c>
      <c r="P8" s="13"/>
      <c r="Q8" s="13">
        <v>0</v>
      </c>
      <c r="R8" s="13">
        <v>9.2844376570931004</v>
      </c>
      <c r="S8" s="13">
        <v>0</v>
      </c>
      <c r="T8" s="13">
        <v>0</v>
      </c>
      <c r="U8" s="13"/>
      <c r="V8" s="13">
        <v>0</v>
      </c>
      <c r="W8" s="13"/>
      <c r="X8" s="13"/>
      <c r="Y8" s="13"/>
      <c r="Z8" s="13"/>
      <c r="AA8" s="13">
        <v>0</v>
      </c>
      <c r="AB8" s="13"/>
      <c r="AC8" s="13"/>
      <c r="AD8" s="14">
        <f t="shared" si="0"/>
        <v>1280.3684975815611</v>
      </c>
      <c r="AE8" s="15">
        <f t="shared" si="1"/>
        <v>0.97971004483228352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233.83546613329901</v>
      </c>
      <c r="G9" s="73">
        <v>0</v>
      </c>
      <c r="H9" s="74"/>
      <c r="I9" s="13"/>
      <c r="J9" s="13"/>
      <c r="K9" s="13">
        <v>1.7135926572900001E-2</v>
      </c>
      <c r="L9" s="13"/>
      <c r="M9" s="13"/>
      <c r="N9" s="13">
        <v>3.0818557350327</v>
      </c>
      <c r="O9" s="13">
        <v>1516.9474513500199</v>
      </c>
      <c r="P9" s="13"/>
      <c r="Q9" s="13">
        <v>0</v>
      </c>
      <c r="R9" s="13">
        <v>65.783027415971901</v>
      </c>
      <c r="S9" s="13">
        <v>0</v>
      </c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/>
      <c r="AC9" s="13"/>
      <c r="AD9" s="14">
        <f t="shared" si="0"/>
        <v>1819.6649365608964</v>
      </c>
      <c r="AE9" s="15">
        <f t="shared" si="1"/>
        <v>1.3923679159126194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28.093342083459898</v>
      </c>
      <c r="H11" s="13"/>
      <c r="I11" s="37">
        <v>0</v>
      </c>
      <c r="J11" s="38">
        <v>30.883193559985401</v>
      </c>
      <c r="K11" s="38"/>
      <c r="L11" s="39"/>
      <c r="M11" s="39"/>
      <c r="N11" s="39"/>
      <c r="O11" s="39">
        <v>16.280321984807902</v>
      </c>
      <c r="P11" s="39"/>
      <c r="Q11" s="13">
        <v>0</v>
      </c>
      <c r="R11" s="13"/>
      <c r="S11" s="13">
        <v>0</v>
      </c>
      <c r="T11" s="13">
        <v>0</v>
      </c>
      <c r="U11" s="13"/>
      <c r="V11" s="13">
        <v>0</v>
      </c>
      <c r="W11" s="13"/>
      <c r="X11" s="13"/>
      <c r="Y11" s="13"/>
      <c r="Z11" s="13"/>
      <c r="AA11" s="13">
        <v>0</v>
      </c>
      <c r="AB11" s="13"/>
      <c r="AC11" s="13"/>
      <c r="AD11" s="14">
        <f t="shared" si="0"/>
        <v>75.256857628253201</v>
      </c>
      <c r="AE11" s="15">
        <f t="shared" si="1"/>
        <v>5.758490582998433E-2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0.98635888745650002</v>
      </c>
      <c r="H12" s="13"/>
      <c r="I12" s="38"/>
      <c r="J12" s="37">
        <v>1235.04237572641</v>
      </c>
      <c r="K12" s="38"/>
      <c r="L12" s="39"/>
      <c r="M12" s="39"/>
      <c r="N12" s="39"/>
      <c r="O12" s="39">
        <v>3.5477316066742999</v>
      </c>
      <c r="P12" s="39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>
        <v>0</v>
      </c>
      <c r="AB12" s="13"/>
      <c r="AC12" s="13"/>
      <c r="AD12" s="14">
        <f t="shared" si="0"/>
        <v>1239.5764662205406</v>
      </c>
      <c r="AE12" s="15">
        <f t="shared" si="1"/>
        <v>0.94849687225814372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>
        <v>0</v>
      </c>
      <c r="L13" s="39"/>
      <c r="M13" s="39"/>
      <c r="N13" s="39"/>
      <c r="O13" s="39">
        <v>1.5719914867741001</v>
      </c>
      <c r="P13" s="39"/>
      <c r="Q13" s="13">
        <v>0</v>
      </c>
      <c r="R13" s="13"/>
      <c r="S13" s="13"/>
      <c r="T13" s="13"/>
      <c r="U13" s="13"/>
      <c r="V13" s="13"/>
      <c r="W13" s="13"/>
      <c r="X13" s="13"/>
      <c r="Y13" s="13"/>
      <c r="Z13" s="13"/>
      <c r="AA13" s="13">
        <v>0</v>
      </c>
      <c r="AB13" s="13"/>
      <c r="AC13" s="13"/>
      <c r="AD13" s="14">
        <f t="shared" si="0"/>
        <v>1.5719914867741001</v>
      </c>
      <c r="AE13" s="15">
        <f t="shared" si="1"/>
        <v>1.202853594799036E-3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2899.3794891685602</v>
      </c>
      <c r="H14" s="13"/>
      <c r="I14" s="39"/>
      <c r="J14" s="39"/>
      <c r="K14" s="39"/>
      <c r="L14" s="55">
        <v>0</v>
      </c>
      <c r="M14" s="56">
        <v>0.65714448536250003</v>
      </c>
      <c r="N14" s="56"/>
      <c r="O14" s="56">
        <v>65.9321411401869</v>
      </c>
      <c r="P14" s="56"/>
      <c r="Q14" s="13">
        <v>0</v>
      </c>
      <c r="R14" s="13">
        <v>8.5503049858455</v>
      </c>
      <c r="S14" s="13"/>
      <c r="T14" s="13">
        <v>0</v>
      </c>
      <c r="U14" s="13"/>
      <c r="V14" s="13">
        <v>0</v>
      </c>
      <c r="W14" s="13"/>
      <c r="X14" s="13"/>
      <c r="Y14" s="13"/>
      <c r="Z14" s="13"/>
      <c r="AA14" s="13">
        <v>0</v>
      </c>
      <c r="AB14" s="13"/>
      <c r="AC14" s="13"/>
      <c r="AD14" s="14">
        <f t="shared" si="0"/>
        <v>2974.5190797799551</v>
      </c>
      <c r="AE14" s="15">
        <f t="shared" si="1"/>
        <v>2.2760371147135836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85.944529924681902</v>
      </c>
      <c r="H15" s="13"/>
      <c r="I15" s="39"/>
      <c r="J15" s="39"/>
      <c r="K15" s="39"/>
      <c r="L15" s="56"/>
      <c r="M15" s="55">
        <v>2797.7545977145201</v>
      </c>
      <c r="N15" s="56"/>
      <c r="O15" s="56">
        <v>14.542039261467799</v>
      </c>
      <c r="P15" s="56"/>
      <c r="Q15" s="13">
        <v>0</v>
      </c>
      <c r="R15" s="13"/>
      <c r="S15" s="13"/>
      <c r="T15" s="13">
        <v>0</v>
      </c>
      <c r="U15" s="13"/>
      <c r="V15" s="13">
        <v>0</v>
      </c>
      <c r="W15" s="13"/>
      <c r="X15" s="13"/>
      <c r="Y15" s="13"/>
      <c r="Z15" s="13"/>
      <c r="AA15" s="13">
        <v>0</v>
      </c>
      <c r="AB15" s="13"/>
      <c r="AC15" s="13"/>
      <c r="AD15" s="14">
        <f t="shared" si="0"/>
        <v>2898.2411669006697</v>
      </c>
      <c r="AE15" s="15">
        <f t="shared" si="1"/>
        <v>2.2176709196784565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67.818396610205198</v>
      </c>
      <c r="H16" s="13"/>
      <c r="I16" s="39"/>
      <c r="J16" s="39"/>
      <c r="K16" s="39"/>
      <c r="L16" s="56"/>
      <c r="M16" s="56"/>
      <c r="N16" s="55">
        <v>0</v>
      </c>
      <c r="O16" s="56">
        <v>16.347745074812</v>
      </c>
      <c r="P16" s="56"/>
      <c r="Q16" s="13">
        <v>0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84.166141685017195</v>
      </c>
      <c r="AE16" s="15">
        <f t="shared" si="1"/>
        <v>6.4402095646168306E-2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4226.9304235877898</v>
      </c>
      <c r="G17" s="13">
        <v>57849.308954966102</v>
      </c>
      <c r="H17" s="13"/>
      <c r="I17" s="39"/>
      <c r="J17" s="39"/>
      <c r="K17" s="39">
        <v>41.129072100808997</v>
      </c>
      <c r="L17" s="56"/>
      <c r="M17" s="56"/>
      <c r="N17" s="56">
        <v>95.082770988073193</v>
      </c>
      <c r="O17" s="55">
        <v>0</v>
      </c>
      <c r="P17" s="56"/>
      <c r="Q17" s="13">
        <v>0</v>
      </c>
      <c r="R17" s="13">
        <v>826.41022969087703</v>
      </c>
      <c r="S17" s="13">
        <v>0</v>
      </c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63038.861451333651</v>
      </c>
      <c r="AE17" s="15">
        <f t="shared" si="1"/>
        <v>48.235961674563157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143.18377513655199</v>
      </c>
      <c r="G19" s="13">
        <v>6412.4283004219997</v>
      </c>
      <c r="H19" s="13"/>
      <c r="I19" s="13"/>
      <c r="J19" s="13"/>
      <c r="K19" s="13">
        <v>0.39744815983679999</v>
      </c>
      <c r="L19" s="13"/>
      <c r="M19" s="13"/>
      <c r="N19" s="13">
        <v>6.8684094559790996</v>
      </c>
      <c r="O19" s="13">
        <v>5525.72471697929</v>
      </c>
      <c r="P19" s="13"/>
      <c r="Q19" s="17">
        <v>0</v>
      </c>
      <c r="R19" s="18">
        <v>0</v>
      </c>
      <c r="S19" s="18">
        <v>0</v>
      </c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12088.602650153658</v>
      </c>
      <c r="AE19" s="15">
        <f t="shared" si="1"/>
        <v>9.249935051285707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9</v>
      </c>
      <c r="C23" s="53" t="s">
        <v>28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>
        <v>0</v>
      </c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0.314842807181</v>
      </c>
      <c r="P25" s="13"/>
      <c r="Q25" s="13"/>
      <c r="R25" s="13"/>
      <c r="S25" s="13"/>
      <c r="T25" s="13">
        <v>0</v>
      </c>
      <c r="U25" s="13"/>
      <c r="V25" s="13">
        <v>0</v>
      </c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0.314842807181</v>
      </c>
      <c r="AE25" s="15">
        <f t="shared" si="1"/>
        <v>2.4091084818241593E-4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>
        <v>0</v>
      </c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>
        <v>0</v>
      </c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11.6011165479143</v>
      </c>
      <c r="G29" s="13">
        <v>12.2865580961556</v>
      </c>
      <c r="H29" s="13"/>
      <c r="I29" s="13"/>
      <c r="J29" s="13"/>
      <c r="K29" s="13"/>
      <c r="L29" s="13"/>
      <c r="M29" s="13"/>
      <c r="N29" s="13">
        <v>0.19251485108159999</v>
      </c>
      <c r="O29" s="13"/>
      <c r="P29" s="13"/>
      <c r="Q29" s="13"/>
      <c r="R29" s="13"/>
      <c r="S29" s="13"/>
      <c r="T29" s="13">
        <v>0</v>
      </c>
      <c r="U29" s="13"/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/>
      <c r="AD29" s="14">
        <f t="shared" si="0"/>
        <v>24.080189495151501</v>
      </c>
      <c r="AE29" s="15">
        <f t="shared" si="1"/>
        <v>1.8425635724735521E-2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>
        <v>3.8433588235144001</v>
      </c>
      <c r="G30" s="13">
        <v>4.2668574867902</v>
      </c>
      <c r="H30" s="13"/>
      <c r="I30" s="13"/>
      <c r="J30" s="13"/>
      <c r="K30" s="13"/>
      <c r="L30" s="13"/>
      <c r="M30" s="13"/>
      <c r="N30" s="13">
        <v>0.1099417891235</v>
      </c>
      <c r="O30" s="13">
        <v>9.2379330156334003</v>
      </c>
      <c r="P30" s="13"/>
      <c r="Q30" s="13">
        <v>0</v>
      </c>
      <c r="R30" s="13"/>
      <c r="S30" s="13"/>
      <c r="T30" s="13">
        <v>0</v>
      </c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17.458091115061499</v>
      </c>
      <c r="AE30" s="15">
        <f t="shared" si="1"/>
        <v>1.3358550496462408E-2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/>
      <c r="I31" s="13"/>
      <c r="J31" s="13"/>
      <c r="K31" s="13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/>
      <c r="W31" s="25"/>
      <c r="X31" s="25"/>
      <c r="Y31" s="25"/>
      <c r="Z31" s="25"/>
      <c r="AA31" s="25"/>
      <c r="AB31" s="25">
        <v>0</v>
      </c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50</v>
      </c>
      <c r="C32" s="131"/>
      <c r="D32" s="26">
        <f t="shared" ref="D32:AD32" si="2">SUM(D6:D31)</f>
        <v>0</v>
      </c>
      <c r="E32" s="26">
        <f t="shared" si="2"/>
        <v>36830.997016413552</v>
      </c>
      <c r="F32" s="26">
        <f t="shared" si="2"/>
        <v>4619.3941402290693</v>
      </c>
      <c r="G32" s="26">
        <f t="shared" si="2"/>
        <v>74894.230865050267</v>
      </c>
      <c r="H32" s="26">
        <f t="shared" si="2"/>
        <v>0</v>
      </c>
      <c r="I32" s="26">
        <f t="shared" si="2"/>
        <v>0</v>
      </c>
      <c r="J32" s="26">
        <f t="shared" si="2"/>
        <v>1265.9255692863953</v>
      </c>
      <c r="K32" s="26">
        <f t="shared" si="2"/>
        <v>41.543656187218694</v>
      </c>
      <c r="L32" s="26">
        <f t="shared" si="2"/>
        <v>0</v>
      </c>
      <c r="M32" s="26">
        <f t="shared" si="2"/>
        <v>2798.4117421998826</v>
      </c>
      <c r="N32" s="26">
        <f t="shared" si="2"/>
        <v>105.3354928192901</v>
      </c>
      <c r="O32" s="26">
        <f t="shared" si="2"/>
        <v>9197.3020289355172</v>
      </c>
      <c r="P32" s="26">
        <f t="shared" si="2"/>
        <v>0</v>
      </c>
      <c r="Q32" s="26">
        <f t="shared" si="2"/>
        <v>0</v>
      </c>
      <c r="R32" s="26">
        <f t="shared" si="2"/>
        <v>935.37333388561228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130688.5138450068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28.182275498284543</v>
      </c>
      <c r="F33" s="59">
        <f t="shared" si="3"/>
        <v>3.5346596302315834</v>
      </c>
      <c r="G33" s="59">
        <f t="shared" si="3"/>
        <v>57.30743174099667</v>
      </c>
      <c r="H33" s="59">
        <f t="shared" si="3"/>
        <v>0</v>
      </c>
      <c r="I33" s="59">
        <f t="shared" si="3"/>
        <v>0</v>
      </c>
      <c r="J33" s="59">
        <f t="shared" si="3"/>
        <v>0.96865863115388262</v>
      </c>
      <c r="K33" s="59">
        <f t="shared" si="3"/>
        <v>3.1788299495461705E-2</v>
      </c>
      <c r="L33" s="59">
        <f t="shared" si="3"/>
        <v>0</v>
      </c>
      <c r="M33" s="59">
        <f t="shared" si="3"/>
        <v>2.1412836215420787</v>
      </c>
      <c r="N33" s="59">
        <f t="shared" si="3"/>
        <v>8.0600421353184307E-2</v>
      </c>
      <c r="O33" s="59">
        <f t="shared" si="3"/>
        <v>7.0375748857648492</v>
      </c>
      <c r="P33" s="59">
        <f t="shared" si="3"/>
        <v>0</v>
      </c>
      <c r="Q33" s="59">
        <f t="shared" si="3"/>
        <v>0</v>
      </c>
      <c r="R33" s="59">
        <f t="shared" si="3"/>
        <v>0.71572727117774171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8"/>
  <sheetViews>
    <sheetView showGridLines="0" zoomScale="50" zoomScaleNormal="50" workbookViewId="0">
      <selection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89.567287374393501</v>
      </c>
      <c r="F6" s="74">
        <v>1.2245933756159</v>
      </c>
      <c r="G6" s="74">
        <v>1935.34931494845</v>
      </c>
      <c r="H6" s="74"/>
      <c r="I6" s="13"/>
      <c r="J6" s="13"/>
      <c r="K6" s="13"/>
      <c r="L6" s="13"/>
      <c r="M6" s="13"/>
      <c r="N6" s="13"/>
      <c r="O6" s="13">
        <v>3202.8770706578098</v>
      </c>
      <c r="P6" s="13"/>
      <c r="Q6" s="13">
        <v>249.53939876472401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/>
      <c r="AC6" s="13">
        <v>0</v>
      </c>
      <c r="AD6" s="14">
        <f t="shared" ref="AD6:AD31" si="0">SUM(D6:AC6)</f>
        <v>5478.5576651209931</v>
      </c>
      <c r="AE6" s="15">
        <f t="shared" ref="AE6:AE31" si="1">AD6/$AD$32*100</f>
        <v>21.515052364710485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2536.5831213248098</v>
      </c>
      <c r="F7" s="74"/>
      <c r="G7" s="74"/>
      <c r="H7" s="74"/>
      <c r="I7" s="13"/>
      <c r="J7" s="13"/>
      <c r="K7" s="13"/>
      <c r="L7" s="13"/>
      <c r="M7" s="13"/>
      <c r="N7" s="13"/>
      <c r="O7" s="13">
        <v>22.27143891583</v>
      </c>
      <c r="P7" s="13"/>
      <c r="Q7" s="13">
        <v>0.6426765981832</v>
      </c>
      <c r="R7" s="13"/>
      <c r="S7" s="13"/>
      <c r="T7" s="13"/>
      <c r="U7" s="13">
        <v>0</v>
      </c>
      <c r="V7" s="13">
        <v>0</v>
      </c>
      <c r="W7" s="13"/>
      <c r="X7" s="13"/>
      <c r="Y7" s="13"/>
      <c r="Z7" s="13"/>
      <c r="AA7" s="13"/>
      <c r="AB7" s="13"/>
      <c r="AC7" s="13"/>
      <c r="AD7" s="14">
        <f t="shared" si="0"/>
        <v>2559.497236838823</v>
      </c>
      <c r="AE7" s="15">
        <f t="shared" si="1"/>
        <v>10.051499033861663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/>
      <c r="G8" s="74"/>
      <c r="H8" s="7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0</v>
      </c>
      <c r="AE8" s="15">
        <f t="shared" si="1"/>
        <v>0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15.5734631317425</v>
      </c>
      <c r="G9" s="73">
        <v>0</v>
      </c>
      <c r="H9" s="74"/>
      <c r="I9" s="13"/>
      <c r="J9" s="13"/>
      <c r="K9" s="13"/>
      <c r="L9" s="13"/>
      <c r="M9" s="13"/>
      <c r="N9" s="13">
        <v>2.559404102387</v>
      </c>
      <c r="O9" s="13">
        <v>23.093646757129299</v>
      </c>
      <c r="P9" s="13"/>
      <c r="Q9" s="13">
        <v>0.107676329577</v>
      </c>
      <c r="R9" s="13"/>
      <c r="S9" s="13"/>
      <c r="T9" s="13">
        <v>0</v>
      </c>
      <c r="U9" s="13"/>
      <c r="V9" s="13"/>
      <c r="W9" s="13"/>
      <c r="X9" s="13"/>
      <c r="Y9" s="13"/>
      <c r="Z9" s="13"/>
      <c r="AA9" s="13">
        <v>0</v>
      </c>
      <c r="AB9" s="13"/>
      <c r="AC9" s="13">
        <v>0</v>
      </c>
      <c r="AD9" s="14">
        <f t="shared" si="0"/>
        <v>41.334190320835795</v>
      </c>
      <c r="AE9" s="15">
        <f t="shared" si="1"/>
        <v>0.16232507232102872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/>
      <c r="H11" s="13"/>
      <c r="I11" s="37">
        <v>0</v>
      </c>
      <c r="J11" s="38"/>
      <c r="K11" s="38"/>
      <c r="L11" s="39"/>
      <c r="M11" s="39"/>
      <c r="N11" s="39"/>
      <c r="O11" s="39"/>
      <c r="P11" s="39"/>
      <c r="Q11" s="13">
        <v>0.42239797078469998</v>
      </c>
      <c r="R11" s="13"/>
      <c r="S11" s="13"/>
      <c r="T11" s="13"/>
      <c r="U11" s="13">
        <v>0</v>
      </c>
      <c r="V11" s="13">
        <v>0</v>
      </c>
      <c r="W11" s="13"/>
      <c r="X11" s="13"/>
      <c r="Y11" s="13"/>
      <c r="Z11" s="13"/>
      <c r="AA11" s="13"/>
      <c r="AB11" s="13"/>
      <c r="AC11" s="13"/>
      <c r="AD11" s="14">
        <f t="shared" si="0"/>
        <v>0.42239797078469998</v>
      </c>
      <c r="AE11" s="15">
        <f t="shared" si="1"/>
        <v>1.6588151509361845E-3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13.518587906119899</v>
      </c>
      <c r="K12" s="38"/>
      <c r="L12" s="39"/>
      <c r="M12" s="39"/>
      <c r="N12" s="39"/>
      <c r="O12" s="39"/>
      <c r="P12" s="39"/>
      <c r="Q12" s="13"/>
      <c r="R12" s="13"/>
      <c r="S12" s="13"/>
      <c r="T12" s="13"/>
      <c r="U12" s="13">
        <v>0</v>
      </c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13.518587906119899</v>
      </c>
      <c r="AE12" s="15">
        <f t="shared" si="1"/>
        <v>5.3089361192420352E-2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/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587.86966223208799</v>
      </c>
      <c r="H14" s="13"/>
      <c r="I14" s="39"/>
      <c r="J14" s="39"/>
      <c r="K14" s="39"/>
      <c r="L14" s="55">
        <v>0</v>
      </c>
      <c r="M14" s="56"/>
      <c r="N14" s="56"/>
      <c r="O14" s="56">
        <v>1827.4389273637701</v>
      </c>
      <c r="P14" s="56"/>
      <c r="Q14" s="13">
        <v>55.414905705487499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>
        <v>0</v>
      </c>
      <c r="AC14" s="13">
        <v>0</v>
      </c>
      <c r="AD14" s="14">
        <f t="shared" si="0"/>
        <v>2470.7234953013453</v>
      </c>
      <c r="AE14" s="15">
        <f t="shared" si="1"/>
        <v>9.7028722940264949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702.78992907388601</v>
      </c>
      <c r="N15" s="56"/>
      <c r="O15" s="56">
        <v>3.1585192706270999</v>
      </c>
      <c r="P15" s="56"/>
      <c r="Q15" s="13">
        <v>0.10619791301379999</v>
      </c>
      <c r="R15" s="13"/>
      <c r="S15" s="13"/>
      <c r="T15" s="13"/>
      <c r="U15" s="13">
        <v>0</v>
      </c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706.054646257527</v>
      </c>
      <c r="AE15" s="15">
        <f t="shared" si="1"/>
        <v>2.7727740794423754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/>
      <c r="O16" s="56"/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0</v>
      </c>
      <c r="AE16" s="15">
        <f t="shared" si="1"/>
        <v>0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3590.3257646423899</v>
      </c>
      <c r="G17" s="13">
        <v>779.82894237124299</v>
      </c>
      <c r="H17" s="13"/>
      <c r="I17" s="39"/>
      <c r="J17" s="39"/>
      <c r="K17" s="39">
        <v>4.2636509152831996</v>
      </c>
      <c r="L17" s="56"/>
      <c r="M17" s="56"/>
      <c r="N17" s="56">
        <v>2619.4904839136102</v>
      </c>
      <c r="O17" s="55">
        <v>0</v>
      </c>
      <c r="P17" s="56"/>
      <c r="Q17" s="13">
        <v>191.96111486258201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7185.869956705109</v>
      </c>
      <c r="AE17" s="15">
        <f t="shared" si="1"/>
        <v>28.219903459042239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2207.4040893531001</v>
      </c>
      <c r="G19" s="13">
        <v>299.53296513436902</v>
      </c>
      <c r="H19" s="13"/>
      <c r="I19" s="13"/>
      <c r="J19" s="13"/>
      <c r="K19" s="13">
        <v>2.6633810210624</v>
      </c>
      <c r="L19" s="13"/>
      <c r="M19" s="13"/>
      <c r="N19" s="13">
        <v>149.99266649026899</v>
      </c>
      <c r="O19" s="13">
        <v>4101.8500494817599</v>
      </c>
      <c r="P19" s="13"/>
      <c r="Q19" s="17">
        <v>0</v>
      </c>
      <c r="R19" s="18"/>
      <c r="S19" s="18"/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6761.4431514805601</v>
      </c>
      <c r="AE19" s="15">
        <f t="shared" si="1"/>
        <v>26.553120795143553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16.2" customHeight="1" x14ac:dyDescent="0.3">
      <c r="A23" s="66">
        <v>18</v>
      </c>
      <c r="B23" s="158" t="s">
        <v>9</v>
      </c>
      <c r="C23" s="53" t="s">
        <v>28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>
        <v>0</v>
      </c>
      <c r="M23" s="13"/>
      <c r="N23" s="13"/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>
        <v>0</v>
      </c>
      <c r="X23" s="13">
        <v>0</v>
      </c>
      <c r="Y23" s="13"/>
      <c r="Z23" s="13"/>
      <c r="AA23" s="13"/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>
        <v>201.87659458137901</v>
      </c>
      <c r="H25" s="13"/>
      <c r="I25" s="13"/>
      <c r="J25" s="13"/>
      <c r="K25" s="13"/>
      <c r="L25" s="13"/>
      <c r="M25" s="13"/>
      <c r="N25" s="13"/>
      <c r="O25" s="13">
        <v>20.745572053530701</v>
      </c>
      <c r="P25" s="13"/>
      <c r="Q25" s="13">
        <v>4.7863140238900002E-2</v>
      </c>
      <c r="R25" s="13"/>
      <c r="S25" s="13"/>
      <c r="T25" s="13">
        <v>0</v>
      </c>
      <c r="U25" s="13"/>
      <c r="V25" s="13"/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222.67002977514861</v>
      </c>
      <c r="AE25" s="15">
        <f t="shared" si="1"/>
        <v>0.87445595054408587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/>
      <c r="G29" s="13">
        <v>15.720258833274199</v>
      </c>
      <c r="H29" s="13"/>
      <c r="I29" s="13"/>
      <c r="J29" s="13"/>
      <c r="K29" s="13"/>
      <c r="L29" s="13"/>
      <c r="M29" s="13"/>
      <c r="N29" s="13"/>
      <c r="O29" s="13">
        <v>4.0830949717434004</v>
      </c>
      <c r="P29" s="13"/>
      <c r="Q29" s="13"/>
      <c r="R29" s="13"/>
      <c r="S29" s="13"/>
      <c r="T29" s="13">
        <v>0</v>
      </c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19.803353805017601</v>
      </c>
      <c r="AE29" s="15">
        <f t="shared" si="1"/>
        <v>7.7770504602771684E-2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>
        <v>3.9413612900103998</v>
      </c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3.9413612900103998</v>
      </c>
      <c r="AE30" s="15">
        <f t="shared" si="1"/>
        <v>1.5478269961943325E-2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/>
      <c r="U31" s="13"/>
      <c r="V31" s="13"/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16.2" customHeight="1" x14ac:dyDescent="0.35">
      <c r="A32" s="69"/>
      <c r="B32" s="131" t="s">
        <v>38</v>
      </c>
      <c r="C32" s="131"/>
      <c r="D32" s="26">
        <f t="shared" ref="D32:AD32" si="2">SUM(D6:D31)</f>
        <v>0</v>
      </c>
      <c r="E32" s="26">
        <f t="shared" si="2"/>
        <v>2626.1504086992031</v>
      </c>
      <c r="F32" s="26">
        <f t="shared" si="2"/>
        <v>5814.5279105028485</v>
      </c>
      <c r="G32" s="26">
        <f t="shared" si="2"/>
        <v>3820.1777381008033</v>
      </c>
      <c r="H32" s="26">
        <f t="shared" si="2"/>
        <v>0</v>
      </c>
      <c r="I32" s="26">
        <f t="shared" si="2"/>
        <v>0</v>
      </c>
      <c r="J32" s="26">
        <f t="shared" si="2"/>
        <v>13.518587906119899</v>
      </c>
      <c r="K32" s="26">
        <f t="shared" si="2"/>
        <v>6.9270319363455997</v>
      </c>
      <c r="L32" s="26">
        <f t="shared" si="2"/>
        <v>0</v>
      </c>
      <c r="M32" s="26">
        <f t="shared" si="2"/>
        <v>702.78992907388601</v>
      </c>
      <c r="N32" s="26">
        <f t="shared" si="2"/>
        <v>2772.0425545062662</v>
      </c>
      <c r="O32" s="26">
        <f t="shared" si="2"/>
        <v>9209.4596807622111</v>
      </c>
      <c r="P32" s="26">
        <f t="shared" si="2"/>
        <v>0</v>
      </c>
      <c r="Q32" s="26">
        <f t="shared" si="2"/>
        <v>498.24223128459107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25463.836072772276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10.313255242430923</v>
      </c>
      <c r="F33" s="59">
        <f t="shared" si="3"/>
        <v>22.834453905082082</v>
      </c>
      <c r="G33" s="59">
        <f t="shared" si="3"/>
        <v>15.002365422017485</v>
      </c>
      <c r="H33" s="59">
        <f t="shared" si="3"/>
        <v>0</v>
      </c>
      <c r="I33" s="59">
        <f t="shared" si="3"/>
        <v>0</v>
      </c>
      <c r="J33" s="59">
        <f t="shared" si="3"/>
        <v>5.3089361192420352E-2</v>
      </c>
      <c r="K33" s="59">
        <f t="shared" si="3"/>
        <v>2.7203410815829394E-2</v>
      </c>
      <c r="L33" s="59">
        <f t="shared" si="3"/>
        <v>0</v>
      </c>
      <c r="M33" s="59">
        <f t="shared" si="3"/>
        <v>2.7599530843090778</v>
      </c>
      <c r="N33" s="59">
        <f t="shared" si="3"/>
        <v>10.886193842059519</v>
      </c>
      <c r="O33" s="59">
        <f t="shared" si="3"/>
        <v>36.166819698504163</v>
      </c>
      <c r="P33" s="59">
        <f t="shared" si="3"/>
        <v>0</v>
      </c>
      <c r="Q33" s="59">
        <f t="shared" si="3"/>
        <v>1.9566660335885004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8"/>
  <sheetViews>
    <sheetView showGridLines="0" zoomScale="50" zoomScaleNormal="50" workbookViewId="0">
      <selection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1.5319920169376999</v>
      </c>
      <c r="F6" s="74">
        <v>5.0433753366545</v>
      </c>
      <c r="G6" s="74">
        <v>19265.996357317999</v>
      </c>
      <c r="H6" s="74"/>
      <c r="I6" s="13"/>
      <c r="J6" s="13"/>
      <c r="K6" s="13"/>
      <c r="L6" s="13"/>
      <c r="M6" s="13"/>
      <c r="N6" s="13"/>
      <c r="O6" s="13">
        <v>15901.9014704941</v>
      </c>
      <c r="P6" s="13"/>
      <c r="Q6" s="13">
        <v>385.20232862916299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35559.675523794853</v>
      </c>
      <c r="AE6" s="15">
        <f t="shared" ref="AE6:AE31" si="1">AD6/$AD$32*100</f>
        <v>28.354554297585683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2463.9731853478802</v>
      </c>
      <c r="F7" s="74">
        <v>2.3797882747803998</v>
      </c>
      <c r="G7" s="74">
        <v>24.839333362839099</v>
      </c>
      <c r="H7" s="74"/>
      <c r="I7" s="13"/>
      <c r="J7" s="13"/>
      <c r="K7" s="13"/>
      <c r="L7" s="13"/>
      <c r="M7" s="13"/>
      <c r="N7" s="13"/>
      <c r="O7" s="13">
        <v>770.89655338196701</v>
      </c>
      <c r="P7" s="13"/>
      <c r="Q7" s="13">
        <v>1.3582800283542</v>
      </c>
      <c r="R7" s="13"/>
      <c r="S7" s="13"/>
      <c r="T7" s="13"/>
      <c r="U7" s="13">
        <v>0</v>
      </c>
      <c r="V7" s="13">
        <v>0</v>
      </c>
      <c r="W7" s="13"/>
      <c r="X7" s="13"/>
      <c r="Y7" s="13"/>
      <c r="Z7" s="13"/>
      <c r="AA7" s="13"/>
      <c r="AB7" s="13"/>
      <c r="AC7" s="13"/>
      <c r="AD7" s="14">
        <f t="shared" si="0"/>
        <v>3263.447140395821</v>
      </c>
      <c r="AE7" s="15">
        <f t="shared" si="1"/>
        <v>2.6022056662956592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373.86247349147499</v>
      </c>
      <c r="H8" s="74"/>
      <c r="I8" s="13"/>
      <c r="J8" s="13"/>
      <c r="K8" s="13"/>
      <c r="L8" s="13"/>
      <c r="M8" s="13"/>
      <c r="N8" s="13"/>
      <c r="O8" s="13">
        <v>573.45596554982501</v>
      </c>
      <c r="P8" s="13"/>
      <c r="Q8" s="13">
        <v>16.579617789545502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/>
      <c r="AB8" s="13"/>
      <c r="AC8" s="13">
        <v>0</v>
      </c>
      <c r="AD8" s="14">
        <f t="shared" si="0"/>
        <v>963.89805683084558</v>
      </c>
      <c r="AE8" s="15">
        <f t="shared" si="1"/>
        <v>0.76859249661766449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13.536682415756999</v>
      </c>
      <c r="G9" s="73">
        <v>0</v>
      </c>
      <c r="H9" s="74"/>
      <c r="I9" s="13"/>
      <c r="J9" s="13"/>
      <c r="K9" s="13"/>
      <c r="L9" s="13"/>
      <c r="M9" s="13"/>
      <c r="N9" s="13">
        <v>5.6269243283712003</v>
      </c>
      <c r="O9" s="13">
        <v>292.69165680295498</v>
      </c>
      <c r="P9" s="13"/>
      <c r="Q9" s="13">
        <v>1.8540148667581999</v>
      </c>
      <c r="R9" s="13"/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>
        <v>0</v>
      </c>
      <c r="AC9" s="13">
        <v>0</v>
      </c>
      <c r="AD9" s="14">
        <f t="shared" si="0"/>
        <v>313.70927841384133</v>
      </c>
      <c r="AE9" s="15">
        <f t="shared" si="1"/>
        <v>0.25014532999575645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/>
      <c r="H11" s="13"/>
      <c r="I11" s="37">
        <v>0</v>
      </c>
      <c r="J11" s="38"/>
      <c r="K11" s="38"/>
      <c r="L11" s="39"/>
      <c r="M11" s="39"/>
      <c r="N11" s="39"/>
      <c r="O11" s="39">
        <v>62.714815858638801</v>
      </c>
      <c r="P11" s="39"/>
      <c r="Q11" s="13">
        <v>0.3679297011446</v>
      </c>
      <c r="R11" s="13"/>
      <c r="S11" s="13"/>
      <c r="T11" s="13"/>
      <c r="U11" s="13">
        <v>0</v>
      </c>
      <c r="V11" s="13">
        <v>0</v>
      </c>
      <c r="W11" s="13"/>
      <c r="X11" s="13"/>
      <c r="Y11" s="13"/>
      <c r="Z11" s="13"/>
      <c r="AA11" s="13"/>
      <c r="AB11" s="13"/>
      <c r="AC11" s="13"/>
      <c r="AD11" s="14">
        <f t="shared" si="0"/>
        <v>63.082745559783397</v>
      </c>
      <c r="AE11" s="15">
        <f t="shared" si="1"/>
        <v>5.0300884579747032E-2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13.475270005631399</v>
      </c>
      <c r="K12" s="38"/>
      <c r="L12" s="39"/>
      <c r="M12" s="39"/>
      <c r="N12" s="39"/>
      <c r="O12" s="39"/>
      <c r="P12" s="39"/>
      <c r="Q12" s="13">
        <v>2.8304309979000001E-3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13.478100436629299</v>
      </c>
      <c r="AE12" s="15">
        <f t="shared" si="1"/>
        <v>1.0747160232184673E-2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>
        <v>0</v>
      </c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14012.035659342901</v>
      </c>
      <c r="H14" s="13"/>
      <c r="I14" s="39"/>
      <c r="J14" s="39"/>
      <c r="K14" s="39"/>
      <c r="L14" s="55">
        <v>0</v>
      </c>
      <c r="M14" s="56"/>
      <c r="N14" s="56">
        <v>7.6621893824541996</v>
      </c>
      <c r="O14" s="56">
        <v>9887.8384300603702</v>
      </c>
      <c r="P14" s="56"/>
      <c r="Q14" s="13">
        <v>199.239713447046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>
        <v>0</v>
      </c>
      <c r="AC14" s="13">
        <v>0</v>
      </c>
      <c r="AD14" s="14">
        <f t="shared" si="0"/>
        <v>24106.775992232768</v>
      </c>
      <c r="AE14" s="15">
        <f t="shared" si="1"/>
        <v>19.222247637049119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1.0326946321666</v>
      </c>
      <c r="H15" s="13"/>
      <c r="I15" s="39"/>
      <c r="J15" s="39"/>
      <c r="K15" s="39"/>
      <c r="L15" s="56"/>
      <c r="M15" s="55">
        <v>590.99582074391799</v>
      </c>
      <c r="N15" s="56"/>
      <c r="O15" s="56">
        <v>206.41637695698401</v>
      </c>
      <c r="P15" s="56"/>
      <c r="Q15" s="13">
        <v>0.94826705833390001</v>
      </c>
      <c r="R15" s="13"/>
      <c r="S15" s="13"/>
      <c r="T15" s="13"/>
      <c r="U15" s="13">
        <v>0</v>
      </c>
      <c r="V15" s="13">
        <v>0</v>
      </c>
      <c r="W15" s="13"/>
      <c r="X15" s="13"/>
      <c r="Y15" s="13"/>
      <c r="Z15" s="13"/>
      <c r="AA15" s="13"/>
      <c r="AB15" s="13"/>
      <c r="AC15" s="13"/>
      <c r="AD15" s="14">
        <f t="shared" si="0"/>
        <v>799.39315939140249</v>
      </c>
      <c r="AE15" s="15">
        <f t="shared" si="1"/>
        <v>0.63741967296396673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214.201579360446</v>
      </c>
      <c r="H16" s="13"/>
      <c r="I16" s="39"/>
      <c r="J16" s="39"/>
      <c r="K16" s="39"/>
      <c r="L16" s="56"/>
      <c r="M16" s="56"/>
      <c r="N16" s="55">
        <v>0</v>
      </c>
      <c r="O16" s="56">
        <v>916.60978361807804</v>
      </c>
      <c r="P16" s="56"/>
      <c r="Q16" s="13">
        <v>10.2541771675689</v>
      </c>
      <c r="R16" s="13"/>
      <c r="S16" s="13"/>
      <c r="T16" s="13">
        <v>0</v>
      </c>
      <c r="U16" s="13">
        <v>0</v>
      </c>
      <c r="V16" s="13">
        <v>0</v>
      </c>
      <c r="W16" s="13"/>
      <c r="X16" s="13"/>
      <c r="Y16" s="13"/>
      <c r="Z16" s="13"/>
      <c r="AA16" s="13"/>
      <c r="AB16" s="13"/>
      <c r="AC16" s="13">
        <v>0</v>
      </c>
      <c r="AD16" s="14">
        <f t="shared" si="0"/>
        <v>1141.0655401460931</v>
      </c>
      <c r="AE16" s="15">
        <f t="shared" si="1"/>
        <v>0.90986220595647149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1507.4633216782199</v>
      </c>
      <c r="G17" s="13">
        <v>40324.2134814702</v>
      </c>
      <c r="H17" s="13"/>
      <c r="I17" s="39"/>
      <c r="J17" s="39"/>
      <c r="K17" s="39">
        <v>0.58450297074860003</v>
      </c>
      <c r="L17" s="56"/>
      <c r="M17" s="56"/>
      <c r="N17" s="56">
        <v>665.393556102096</v>
      </c>
      <c r="O17" s="55">
        <v>0</v>
      </c>
      <c r="P17" s="56"/>
      <c r="Q17" s="13">
        <v>743.52665047713799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43241.1815126984</v>
      </c>
      <c r="AE17" s="15">
        <f t="shared" si="1"/>
        <v>34.479629272014236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1457.3554400780499</v>
      </c>
      <c r="G19" s="13">
        <v>2109.04550499786</v>
      </c>
      <c r="H19" s="13"/>
      <c r="I19" s="13"/>
      <c r="J19" s="13"/>
      <c r="K19" s="13">
        <v>0.43445356744250002</v>
      </c>
      <c r="L19" s="13"/>
      <c r="M19" s="13"/>
      <c r="N19" s="13">
        <v>104.50914424378</v>
      </c>
      <c r="O19" s="13">
        <v>10879.4398730867</v>
      </c>
      <c r="P19" s="13"/>
      <c r="Q19" s="17">
        <v>0</v>
      </c>
      <c r="R19" s="18"/>
      <c r="S19" s="18"/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14550.784415973832</v>
      </c>
      <c r="AE19" s="15">
        <f t="shared" si="1"/>
        <v>11.602496387210111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7.9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16.2" customHeight="1" x14ac:dyDescent="0.3">
      <c r="A23" s="66">
        <v>18</v>
      </c>
      <c r="B23" s="158" t="s">
        <v>9</v>
      </c>
      <c r="C23" s="53" t="s">
        <v>28</v>
      </c>
      <c r="D23" s="13">
        <v>0</v>
      </c>
      <c r="E23" s="13">
        <v>0</v>
      </c>
      <c r="F23" s="13">
        <v>0</v>
      </c>
      <c r="G23" s="13">
        <v>0</v>
      </c>
      <c r="H23" s="13"/>
      <c r="I23" s="13">
        <v>0</v>
      </c>
      <c r="J23" s="13">
        <v>0</v>
      </c>
      <c r="K23" s="13"/>
      <c r="L23" s="13">
        <v>0</v>
      </c>
      <c r="M23" s="13">
        <v>0</v>
      </c>
      <c r="N23" s="13">
        <v>0</v>
      </c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>
        <v>0</v>
      </c>
      <c r="X23" s="13">
        <v>0</v>
      </c>
      <c r="Y23" s="13"/>
      <c r="Z23" s="13"/>
      <c r="AA23" s="13"/>
      <c r="AB23" s="13">
        <v>0</v>
      </c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>
        <v>0</v>
      </c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>
        <v>0</v>
      </c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>
        <v>1297.55599180173</v>
      </c>
      <c r="H25" s="13"/>
      <c r="I25" s="13"/>
      <c r="J25" s="13"/>
      <c r="K25" s="13"/>
      <c r="L25" s="13"/>
      <c r="M25" s="13"/>
      <c r="N25" s="13"/>
      <c r="O25" s="13">
        <v>37.426212135307999</v>
      </c>
      <c r="P25" s="13"/>
      <c r="Q25" s="13">
        <v>4.9464416654399997E-2</v>
      </c>
      <c r="R25" s="13"/>
      <c r="S25" s="13"/>
      <c r="T25" s="13">
        <v>0</v>
      </c>
      <c r="U25" s="13">
        <v>0</v>
      </c>
      <c r="V25" s="13">
        <v>0</v>
      </c>
      <c r="W25" s="24">
        <v>0</v>
      </c>
      <c r="X25" s="25"/>
      <c r="Y25" s="25"/>
      <c r="Z25" s="25"/>
      <c r="AA25" s="25"/>
      <c r="AB25" s="25"/>
      <c r="AC25" s="25"/>
      <c r="AD25" s="14">
        <f t="shared" si="0"/>
        <v>1335.0316683536926</v>
      </c>
      <c r="AE25" s="15">
        <f t="shared" si="1"/>
        <v>1.0645268094193074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>
        <v>14.973857949393601</v>
      </c>
      <c r="H26" s="13"/>
      <c r="I26" s="13"/>
      <c r="J26" s="13"/>
      <c r="K26" s="13"/>
      <c r="L26" s="13"/>
      <c r="M26" s="13"/>
      <c r="N26" s="13"/>
      <c r="O26" s="13">
        <v>7.0388667284499995E-2</v>
      </c>
      <c r="P26" s="13"/>
      <c r="Q26" s="13"/>
      <c r="R26" s="13"/>
      <c r="S26" s="13"/>
      <c r="T26" s="13"/>
      <c r="U26" s="13">
        <v>0</v>
      </c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15.044246616678102</v>
      </c>
      <c r="AE26" s="15">
        <f t="shared" si="1"/>
        <v>1.1995973002437172E-2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/>
      <c r="G29" s="13">
        <v>35.480545744609501</v>
      </c>
      <c r="H29" s="13"/>
      <c r="I29" s="13"/>
      <c r="J29" s="13"/>
      <c r="K29" s="13"/>
      <c r="L29" s="13"/>
      <c r="M29" s="13"/>
      <c r="N29" s="13">
        <v>3.1218074613699999E-2</v>
      </c>
      <c r="O29" s="13">
        <v>4.6131606331879</v>
      </c>
      <c r="P29" s="13"/>
      <c r="Q29" s="13"/>
      <c r="R29" s="13"/>
      <c r="S29" s="13"/>
      <c r="T29" s="13"/>
      <c r="U29" s="13"/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/>
      <c r="AD29" s="14">
        <f t="shared" si="0"/>
        <v>40.124924452411101</v>
      </c>
      <c r="AE29" s="15">
        <f t="shared" si="1"/>
        <v>3.1994789949956172E-2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>
        <v>4.0825979526343996</v>
      </c>
      <c r="H30" s="13"/>
      <c r="I30" s="13"/>
      <c r="J30" s="13"/>
      <c r="K30" s="13"/>
      <c r="L30" s="13"/>
      <c r="M30" s="13"/>
      <c r="N30" s="13"/>
      <c r="O30" s="13"/>
      <c r="P30" s="13"/>
      <c r="Q30" s="13">
        <v>3.2653766533399999E-2</v>
      </c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4.1152517191677997</v>
      </c>
      <c r="AE30" s="15">
        <f t="shared" si="1"/>
        <v>3.2814171277039741E-3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>
        <v>0</v>
      </c>
      <c r="G31" s="13">
        <v>0</v>
      </c>
      <c r="H31" s="13"/>
      <c r="I31" s="13"/>
      <c r="J31" s="13"/>
      <c r="K31" s="13"/>
      <c r="L31" s="13">
        <v>0</v>
      </c>
      <c r="M31" s="13"/>
      <c r="N31" s="13">
        <v>0</v>
      </c>
      <c r="O31" s="13">
        <v>0</v>
      </c>
      <c r="P31" s="13"/>
      <c r="Q31" s="13">
        <v>0</v>
      </c>
      <c r="R31" s="13"/>
      <c r="S31" s="13"/>
      <c r="T31" s="13">
        <v>0</v>
      </c>
      <c r="U31" s="13"/>
      <c r="V31" s="13">
        <v>0</v>
      </c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16.2" customHeight="1" x14ac:dyDescent="0.35">
      <c r="A32" s="69"/>
      <c r="B32" s="131" t="s">
        <v>45</v>
      </c>
      <c r="C32" s="131"/>
      <c r="D32" s="26">
        <f t="shared" ref="D32:AD32" si="2">SUM(D6:D31)</f>
        <v>0</v>
      </c>
      <c r="E32" s="26">
        <f t="shared" si="2"/>
        <v>2465.5051773648179</v>
      </c>
      <c r="F32" s="26">
        <f t="shared" si="2"/>
        <v>2985.7786077834617</v>
      </c>
      <c r="G32" s="26">
        <f t="shared" si="2"/>
        <v>77677.320077424258</v>
      </c>
      <c r="H32" s="26">
        <f t="shared" si="2"/>
        <v>0</v>
      </c>
      <c r="I32" s="26">
        <f t="shared" si="2"/>
        <v>0</v>
      </c>
      <c r="J32" s="26">
        <f t="shared" si="2"/>
        <v>13.475270005631399</v>
      </c>
      <c r="K32" s="26">
        <f t="shared" si="2"/>
        <v>1.0189565381911001</v>
      </c>
      <c r="L32" s="26">
        <f t="shared" si="2"/>
        <v>0</v>
      </c>
      <c r="M32" s="26">
        <f t="shared" si="2"/>
        <v>590.99582074391799</v>
      </c>
      <c r="N32" s="26">
        <f t="shared" si="2"/>
        <v>783.22303213131511</v>
      </c>
      <c r="O32" s="26">
        <f t="shared" si="2"/>
        <v>39534.074687245404</v>
      </c>
      <c r="P32" s="26">
        <f t="shared" si="2"/>
        <v>0</v>
      </c>
      <c r="Q32" s="26">
        <f t="shared" si="2"/>
        <v>1359.4159277792382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125410.80755701622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1.9659431474786664</v>
      </c>
      <c r="F33" s="59">
        <f t="shared" si="3"/>
        <v>2.3807984861480302</v>
      </c>
      <c r="G33" s="59">
        <f t="shared" si="3"/>
        <v>61.938298293876613</v>
      </c>
      <c r="H33" s="59">
        <f t="shared" si="3"/>
        <v>0</v>
      </c>
      <c r="I33" s="59">
        <f t="shared" si="3"/>
        <v>0</v>
      </c>
      <c r="J33" s="59">
        <f t="shared" si="3"/>
        <v>1.0744903304689321E-2</v>
      </c>
      <c r="K33" s="59">
        <f t="shared" si="3"/>
        <v>8.1249499787157202E-4</v>
      </c>
      <c r="L33" s="59">
        <f t="shared" si="3"/>
        <v>0</v>
      </c>
      <c r="M33" s="59">
        <f t="shared" si="3"/>
        <v>0.47124791894448992</v>
      </c>
      <c r="N33" s="59">
        <f t="shared" si="3"/>
        <v>0.62452594588009014</v>
      </c>
      <c r="O33" s="59">
        <f t="shared" si="3"/>
        <v>31.523658492727435</v>
      </c>
      <c r="P33" s="59">
        <f t="shared" si="3"/>
        <v>0</v>
      </c>
      <c r="Q33" s="59">
        <f t="shared" si="3"/>
        <v>1.083970316642128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8"/>
  <sheetViews>
    <sheetView showGridLines="0" zoomScale="50" zoomScaleNormal="50" workbookViewId="0">
      <selection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60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1.3831991691594001</v>
      </c>
      <c r="F6" s="74"/>
      <c r="G6" s="74">
        <v>4080.17119690867</v>
      </c>
      <c r="H6" s="74"/>
      <c r="I6" s="13"/>
      <c r="J6" s="13"/>
      <c r="K6" s="13"/>
      <c r="L6" s="13"/>
      <c r="M6" s="13"/>
      <c r="N6" s="13"/>
      <c r="O6" s="13">
        <v>646.79828013657095</v>
      </c>
      <c r="P6" s="13"/>
      <c r="Q6" s="13">
        <v>0</v>
      </c>
      <c r="R6" s="13">
        <v>4.5279675073375003</v>
      </c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/>
      <c r="AD6" s="14">
        <f t="shared" ref="AD6:AD31" si="0">SUM(D6:AC6)</f>
        <v>4732.8806437217372</v>
      </c>
      <c r="AE6" s="15">
        <f t="shared" ref="AE6:AE31" si="1">AD6/$AD$32*100</f>
        <v>16.600843621759882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1908.1665563459801</v>
      </c>
      <c r="F7" s="74"/>
      <c r="G7" s="74">
        <v>13.202113756690601</v>
      </c>
      <c r="H7" s="74"/>
      <c r="I7" s="13"/>
      <c r="J7" s="13"/>
      <c r="K7" s="13"/>
      <c r="L7" s="13"/>
      <c r="M7" s="13"/>
      <c r="N7" s="13"/>
      <c r="O7" s="13">
        <v>12.226119106617199</v>
      </c>
      <c r="P7" s="13"/>
      <c r="Q7" s="13">
        <v>0</v>
      </c>
      <c r="R7" s="13"/>
      <c r="S7" s="13"/>
      <c r="T7" s="13"/>
      <c r="U7" s="13"/>
      <c r="V7" s="13">
        <v>0</v>
      </c>
      <c r="W7" s="13"/>
      <c r="X7" s="13"/>
      <c r="Y7" s="13"/>
      <c r="Z7" s="13"/>
      <c r="AA7" s="13"/>
      <c r="AB7" s="13"/>
      <c r="AC7" s="13"/>
      <c r="AD7" s="14">
        <f t="shared" si="0"/>
        <v>1933.5947892092879</v>
      </c>
      <c r="AE7" s="15">
        <f t="shared" si="1"/>
        <v>6.7821918911252359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130.26468323798801</v>
      </c>
      <c r="H8" s="74"/>
      <c r="I8" s="13"/>
      <c r="J8" s="13"/>
      <c r="K8" s="13"/>
      <c r="L8" s="13"/>
      <c r="M8" s="13"/>
      <c r="N8" s="13"/>
      <c r="O8" s="13">
        <v>62.116890897901101</v>
      </c>
      <c r="P8" s="13"/>
      <c r="Q8" s="13">
        <v>0</v>
      </c>
      <c r="R8" s="13"/>
      <c r="S8" s="13"/>
      <c r="T8" s="13">
        <v>0</v>
      </c>
      <c r="U8" s="13"/>
      <c r="V8" s="13">
        <v>0</v>
      </c>
      <c r="W8" s="13"/>
      <c r="X8" s="13"/>
      <c r="Y8" s="13"/>
      <c r="Z8" s="13"/>
      <c r="AA8" s="13"/>
      <c r="AB8" s="13"/>
      <c r="AC8" s="13"/>
      <c r="AD8" s="14">
        <f t="shared" si="0"/>
        <v>192.38157413588911</v>
      </c>
      <c r="AE8" s="15">
        <f t="shared" si="1"/>
        <v>0.67478913337364721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14.176156383367699</v>
      </c>
      <c r="G9" s="73">
        <v>0</v>
      </c>
      <c r="H9" s="74"/>
      <c r="I9" s="13"/>
      <c r="J9" s="13"/>
      <c r="K9" s="13"/>
      <c r="L9" s="13"/>
      <c r="M9" s="13"/>
      <c r="N9" s="13">
        <v>5.0241881354720999</v>
      </c>
      <c r="O9" s="13">
        <v>169.32093117669501</v>
      </c>
      <c r="P9" s="13"/>
      <c r="Q9" s="13">
        <v>0</v>
      </c>
      <c r="R9" s="13">
        <v>19.146928603047499</v>
      </c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>
        <v>0</v>
      </c>
      <c r="AC9" s="13"/>
      <c r="AD9" s="14">
        <f t="shared" si="0"/>
        <v>207.66820429858234</v>
      </c>
      <c r="AE9" s="15">
        <f t="shared" si="1"/>
        <v>0.72840784382458179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/>
      <c r="H11" s="13"/>
      <c r="I11" s="37">
        <v>0</v>
      </c>
      <c r="J11" s="38"/>
      <c r="K11" s="38"/>
      <c r="L11" s="39"/>
      <c r="M11" s="39"/>
      <c r="N11" s="39"/>
      <c r="O11" s="39">
        <v>1.4785991906564</v>
      </c>
      <c r="P11" s="39"/>
      <c r="Q11" s="13">
        <v>0</v>
      </c>
      <c r="R11" s="13"/>
      <c r="S11" s="13"/>
      <c r="T11" s="13"/>
      <c r="U11" s="13"/>
      <c r="V11" s="13">
        <v>0</v>
      </c>
      <c r="W11" s="13"/>
      <c r="X11" s="13"/>
      <c r="Y11" s="13"/>
      <c r="Z11" s="13"/>
      <c r="AA11" s="13"/>
      <c r="AB11" s="13"/>
      <c r="AC11" s="13"/>
      <c r="AD11" s="14">
        <f t="shared" si="0"/>
        <v>1.4785991906564</v>
      </c>
      <c r="AE11" s="15">
        <f t="shared" si="1"/>
        <v>5.1862693761162947E-3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11.8982428956042</v>
      </c>
      <c r="K12" s="38"/>
      <c r="L12" s="39"/>
      <c r="M12" s="39"/>
      <c r="N12" s="39"/>
      <c r="O12" s="39"/>
      <c r="P12" s="39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11.8982428956042</v>
      </c>
      <c r="AE12" s="15">
        <f t="shared" si="1"/>
        <v>4.1733752560537588E-2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>
        <v>0</v>
      </c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>
        <v>0</v>
      </c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2348.08122398463</v>
      </c>
      <c r="H14" s="13"/>
      <c r="I14" s="39"/>
      <c r="J14" s="39"/>
      <c r="K14" s="39"/>
      <c r="L14" s="55">
        <v>0</v>
      </c>
      <c r="M14" s="56">
        <v>0.90411005634130004</v>
      </c>
      <c r="N14" s="56"/>
      <c r="O14" s="56">
        <v>510.42650980123</v>
      </c>
      <c r="P14" s="56"/>
      <c r="Q14" s="13">
        <v>0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>
        <v>0</v>
      </c>
      <c r="AC14" s="13"/>
      <c r="AD14" s="14">
        <f t="shared" si="0"/>
        <v>2859.4118438422015</v>
      </c>
      <c r="AE14" s="15">
        <f t="shared" si="1"/>
        <v>10.029547001739967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2.8072614988437001</v>
      </c>
      <c r="H15" s="13"/>
      <c r="I15" s="39"/>
      <c r="J15" s="39"/>
      <c r="K15" s="39"/>
      <c r="L15" s="56"/>
      <c r="M15" s="55">
        <v>436.93666683934202</v>
      </c>
      <c r="N15" s="56"/>
      <c r="O15" s="56">
        <v>6.5844577703424996</v>
      </c>
      <c r="P15" s="56"/>
      <c r="Q15" s="13">
        <v>0</v>
      </c>
      <c r="R15" s="13"/>
      <c r="S15" s="13"/>
      <c r="T15" s="13"/>
      <c r="U15" s="13"/>
      <c r="V15" s="13">
        <v>0</v>
      </c>
      <c r="W15" s="13"/>
      <c r="X15" s="13"/>
      <c r="Y15" s="13"/>
      <c r="Z15" s="13"/>
      <c r="AA15" s="13"/>
      <c r="AB15" s="13"/>
      <c r="AC15" s="13"/>
      <c r="AD15" s="14">
        <f t="shared" si="0"/>
        <v>446.32838610852821</v>
      </c>
      <c r="AE15" s="15">
        <f t="shared" si="1"/>
        <v>1.5655217825044669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>
        <v>49.235600533778097</v>
      </c>
      <c r="H16" s="13"/>
      <c r="I16" s="39"/>
      <c r="J16" s="39"/>
      <c r="K16" s="39"/>
      <c r="L16" s="56"/>
      <c r="M16" s="56"/>
      <c r="N16" s="55">
        <v>0</v>
      </c>
      <c r="O16" s="56">
        <v>132.496736511259</v>
      </c>
      <c r="P16" s="56"/>
      <c r="Q16" s="13">
        <v>0</v>
      </c>
      <c r="R16" s="13">
        <v>1.0262662531294999</v>
      </c>
      <c r="S16" s="13"/>
      <c r="T16" s="13"/>
      <c r="U16" s="13"/>
      <c r="V16" s="13">
        <v>0</v>
      </c>
      <c r="W16" s="13"/>
      <c r="X16" s="13"/>
      <c r="Y16" s="13"/>
      <c r="Z16" s="13"/>
      <c r="AA16" s="13"/>
      <c r="AB16" s="13"/>
      <c r="AC16" s="13"/>
      <c r="AD16" s="14">
        <f t="shared" si="0"/>
        <v>182.75860329816661</v>
      </c>
      <c r="AE16" s="15">
        <f t="shared" si="1"/>
        <v>0.64103602483800359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137.39346970166</v>
      </c>
      <c r="G17" s="13">
        <v>9414.8053703501992</v>
      </c>
      <c r="H17" s="13"/>
      <c r="I17" s="39"/>
      <c r="J17" s="39"/>
      <c r="K17" s="39"/>
      <c r="L17" s="56"/>
      <c r="M17" s="56"/>
      <c r="N17" s="56">
        <v>8.5568010649272992</v>
      </c>
      <c r="O17" s="55">
        <v>0</v>
      </c>
      <c r="P17" s="56"/>
      <c r="Q17" s="13">
        <v>0</v>
      </c>
      <c r="R17" s="13">
        <v>76.321029578049107</v>
      </c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/>
      <c r="AD17" s="14">
        <f t="shared" si="0"/>
        <v>9637.0766706948361</v>
      </c>
      <c r="AE17" s="15">
        <f t="shared" si="1"/>
        <v>33.802585533894003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144.30176671480399</v>
      </c>
      <c r="G19" s="13">
        <v>2040.7354427611499</v>
      </c>
      <c r="H19" s="13"/>
      <c r="I19" s="13"/>
      <c r="J19" s="13"/>
      <c r="K19" s="13"/>
      <c r="L19" s="13"/>
      <c r="M19" s="13"/>
      <c r="N19" s="13">
        <v>3.3344970302512</v>
      </c>
      <c r="O19" s="13">
        <v>6026.2139051066997</v>
      </c>
      <c r="P19" s="13"/>
      <c r="Q19" s="17">
        <v>0</v>
      </c>
      <c r="R19" s="18">
        <v>0</v>
      </c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/>
      <c r="AD19" s="14">
        <f t="shared" si="0"/>
        <v>8214.5856116129053</v>
      </c>
      <c r="AE19" s="15">
        <f t="shared" si="1"/>
        <v>28.81311856804184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16.2" customHeight="1" x14ac:dyDescent="0.3">
      <c r="A23" s="66">
        <v>18</v>
      </c>
      <c r="B23" s="158" t="s">
        <v>9</v>
      </c>
      <c r="C23" s="53" t="s">
        <v>28</v>
      </c>
      <c r="D23" s="13">
        <v>0</v>
      </c>
      <c r="E23" s="13"/>
      <c r="F23" s="13"/>
      <c r="G23" s="13"/>
      <c r="H23" s="13"/>
      <c r="I23" s="13"/>
      <c r="J23" s="13"/>
      <c r="K23" s="13"/>
      <c r="L23" s="13">
        <v>0</v>
      </c>
      <c r="M23" s="13"/>
      <c r="N23" s="13"/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>
        <v>76.890328450863507</v>
      </c>
      <c r="H25" s="13"/>
      <c r="I25" s="13"/>
      <c r="J25" s="13"/>
      <c r="K25" s="13"/>
      <c r="L25" s="13"/>
      <c r="M25" s="13"/>
      <c r="N25" s="13"/>
      <c r="O25" s="13">
        <v>0.53917101640959997</v>
      </c>
      <c r="P25" s="13"/>
      <c r="Q25" s="13">
        <v>0</v>
      </c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/>
      <c r="AD25" s="14">
        <f t="shared" si="0"/>
        <v>77.429499467273104</v>
      </c>
      <c r="AE25" s="15">
        <f t="shared" si="1"/>
        <v>0.27158830089502545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>
        <v>2.9380906001825999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2.9380906001825999</v>
      </c>
      <c r="AE26" s="15">
        <f t="shared" si="1"/>
        <v>1.0305517141002642E-2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4.5392997629321004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4.5392997629321004</v>
      </c>
      <c r="AE29" s="15">
        <f t="shared" si="1"/>
        <v>1.5921847853207338E-2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>
        <v>0.18266866891540001</v>
      </c>
      <c r="G30" s="13">
        <v>4.7275626603259999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4.9102313292413999</v>
      </c>
      <c r="AE30" s="15">
        <f t="shared" si="1"/>
        <v>1.7222911072463366E-2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>
        <v>0</v>
      </c>
      <c r="G31" s="13">
        <v>0</v>
      </c>
      <c r="H31" s="13"/>
      <c r="I31" s="13"/>
      <c r="J31" s="13"/>
      <c r="K31" s="13"/>
      <c r="L31" s="13">
        <v>0</v>
      </c>
      <c r="M31" s="13"/>
      <c r="N31" s="13">
        <v>0</v>
      </c>
      <c r="O31" s="13">
        <v>0</v>
      </c>
      <c r="P31" s="13"/>
      <c r="Q31" s="13">
        <v>0</v>
      </c>
      <c r="R31" s="13">
        <v>0</v>
      </c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16.2" customHeight="1" x14ac:dyDescent="0.35">
      <c r="A32" s="69"/>
      <c r="B32" s="131" t="s">
        <v>50</v>
      </c>
      <c r="C32" s="131"/>
      <c r="D32" s="26">
        <f t="shared" ref="D32:AD32" si="2">SUM(D6:D31)</f>
        <v>0</v>
      </c>
      <c r="E32" s="26">
        <f t="shared" si="2"/>
        <v>1909.5497555151394</v>
      </c>
      <c r="F32" s="26">
        <f t="shared" si="2"/>
        <v>300.59336123167924</v>
      </c>
      <c r="G32" s="26">
        <f t="shared" si="2"/>
        <v>18163.85887474332</v>
      </c>
      <c r="H32" s="26">
        <f t="shared" si="2"/>
        <v>0</v>
      </c>
      <c r="I32" s="26">
        <f t="shared" si="2"/>
        <v>0</v>
      </c>
      <c r="J32" s="26">
        <f t="shared" si="2"/>
        <v>11.8982428956042</v>
      </c>
      <c r="K32" s="26">
        <f t="shared" si="2"/>
        <v>0</v>
      </c>
      <c r="L32" s="26">
        <f t="shared" si="2"/>
        <v>0</v>
      </c>
      <c r="M32" s="26">
        <f t="shared" si="2"/>
        <v>437.84077689568335</v>
      </c>
      <c r="N32" s="26">
        <f t="shared" si="2"/>
        <v>16.9154862306506</v>
      </c>
      <c r="O32" s="26">
        <f t="shared" si="2"/>
        <v>7568.2016007143811</v>
      </c>
      <c r="P32" s="26">
        <f t="shared" si="2"/>
        <v>0</v>
      </c>
      <c r="Q32" s="26">
        <f t="shared" si="2"/>
        <v>0</v>
      </c>
      <c r="R32" s="26">
        <f t="shared" si="2"/>
        <v>101.02219194156361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28509.880290168028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6.6978525903304842</v>
      </c>
      <c r="F33" s="59">
        <f t="shared" si="3"/>
        <v>1.0543480301295494</v>
      </c>
      <c r="G33" s="59">
        <f t="shared" si="3"/>
        <v>63.71075111461392</v>
      </c>
      <c r="H33" s="59">
        <f t="shared" si="3"/>
        <v>0</v>
      </c>
      <c r="I33" s="59">
        <f t="shared" si="3"/>
        <v>0</v>
      </c>
      <c r="J33" s="59">
        <f t="shared" si="3"/>
        <v>4.1733752560537588E-2</v>
      </c>
      <c r="K33" s="59">
        <f t="shared" si="3"/>
        <v>0</v>
      </c>
      <c r="L33" s="59">
        <f t="shared" si="3"/>
        <v>0</v>
      </c>
      <c r="M33" s="59">
        <f t="shared" si="3"/>
        <v>1.5357510183817851</v>
      </c>
      <c r="N33" s="59">
        <f t="shared" si="3"/>
        <v>5.9332014229761983E-2</v>
      </c>
      <c r="O33" s="59">
        <f t="shared" si="3"/>
        <v>26.545890490197412</v>
      </c>
      <c r="P33" s="59">
        <f t="shared" si="3"/>
        <v>0</v>
      </c>
      <c r="Q33" s="59">
        <f t="shared" si="3"/>
        <v>0</v>
      </c>
      <c r="R33" s="59">
        <f t="shared" si="3"/>
        <v>0.35434098955653037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38"/>
  <sheetViews>
    <sheetView showGridLines="0" zoomScale="65" zoomScaleNormal="65" workbookViewId="0">
      <selection activeCell="D6" sqref="D6:H10"/>
    </sheetView>
  </sheetViews>
  <sheetFormatPr defaultRowHeight="16.2" x14ac:dyDescent="0.35"/>
  <cols>
    <col min="1" max="1" width="3.777343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61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/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/>
      <c r="J4" s="118"/>
      <c r="K4" s="118"/>
      <c r="L4" s="118" t="s">
        <v>65</v>
      </c>
      <c r="M4" s="118"/>
      <c r="N4" s="118"/>
      <c r="O4" s="118"/>
      <c r="P4" s="119"/>
      <c r="Q4" s="120" t="s">
        <v>7</v>
      </c>
      <c r="R4" s="120"/>
      <c r="S4" s="120"/>
      <c r="T4" s="50" t="s">
        <v>49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 t="s">
        <v>4</v>
      </c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196.42264372158101</v>
      </c>
      <c r="F6" s="74"/>
      <c r="G6" s="74">
        <v>0</v>
      </c>
      <c r="H6" s="74"/>
      <c r="I6" s="13"/>
      <c r="J6" s="13"/>
      <c r="K6" s="13"/>
      <c r="L6" s="13"/>
      <c r="M6" s="13"/>
      <c r="N6" s="13"/>
      <c r="O6" s="13">
        <v>11854.3552392581</v>
      </c>
      <c r="P6" s="13"/>
      <c r="Q6" s="13">
        <v>2.1260180587362498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/>
      <c r="AC6" s="13"/>
      <c r="AD6" s="14">
        <f t="shared" ref="AD6:AD31" si="0">SUM(D6:AC6)</f>
        <v>12052.903901038417</v>
      </c>
      <c r="AE6" s="15">
        <f t="shared" ref="AE6:AE31" si="1">AD6/$AD$32*100</f>
        <v>44.095266584804847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1128.4865717313401</v>
      </c>
      <c r="F7" s="74"/>
      <c r="G7" s="74"/>
      <c r="H7" s="74"/>
      <c r="I7" s="13"/>
      <c r="J7" s="13"/>
      <c r="K7" s="13"/>
      <c r="L7" s="13"/>
      <c r="M7" s="13"/>
      <c r="N7" s="13"/>
      <c r="O7" s="13">
        <v>32.077290809933402</v>
      </c>
      <c r="P7" s="13"/>
      <c r="Q7" s="13"/>
      <c r="R7" s="13"/>
      <c r="S7" s="13"/>
      <c r="T7" s="13"/>
      <c r="U7" s="13">
        <v>0</v>
      </c>
      <c r="V7" s="13"/>
      <c r="W7" s="13"/>
      <c r="X7" s="13"/>
      <c r="Y7" s="13"/>
      <c r="Z7" s="13"/>
      <c r="AA7" s="13"/>
      <c r="AB7" s="13"/>
      <c r="AC7" s="13"/>
      <c r="AD7" s="14">
        <f t="shared" si="0"/>
        <v>1160.5638625412735</v>
      </c>
      <c r="AE7" s="15">
        <f t="shared" si="1"/>
        <v>4.2458957051038348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/>
      <c r="G8" s="74"/>
      <c r="H8" s="7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0</v>
      </c>
      <c r="AE8" s="15">
        <f t="shared" si="1"/>
        <v>0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/>
      <c r="G9" s="73">
        <v>0</v>
      </c>
      <c r="H9" s="7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>
        <f t="shared" si="0"/>
        <v>0</v>
      </c>
      <c r="AE9" s="15">
        <f t="shared" si="1"/>
        <v>0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/>
      <c r="H11" s="13"/>
      <c r="I11" s="37">
        <v>0</v>
      </c>
      <c r="J11" s="38">
        <v>84.010024513252304</v>
      </c>
      <c r="K11" s="38"/>
      <c r="L11" s="39"/>
      <c r="M11" s="39"/>
      <c r="N11" s="39"/>
      <c r="O11" s="39">
        <v>8182.0278613841801</v>
      </c>
      <c r="P11" s="39"/>
      <c r="Q11" s="13">
        <v>1.03229335577488E-2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/>
      <c r="AB11" s="13"/>
      <c r="AC11" s="13"/>
      <c r="AD11" s="14">
        <f t="shared" si="0"/>
        <v>8266.0482088309909</v>
      </c>
      <c r="AE11" s="15">
        <f t="shared" si="1"/>
        <v>30.241143741289456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641.21852973369096</v>
      </c>
      <c r="K12" s="38"/>
      <c r="L12" s="39"/>
      <c r="M12" s="39"/>
      <c r="N12" s="39"/>
      <c r="O12" s="39">
        <v>79.765585374573504</v>
      </c>
      <c r="P12" s="39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720.9841151082644</v>
      </c>
      <c r="AE12" s="15">
        <f t="shared" si="1"/>
        <v>2.6377034961980828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/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/>
      <c r="H14" s="13"/>
      <c r="I14" s="39"/>
      <c r="J14" s="39"/>
      <c r="K14" s="39"/>
      <c r="L14" s="55">
        <v>0</v>
      </c>
      <c r="M14" s="56">
        <v>17.7740113224216</v>
      </c>
      <c r="N14" s="56"/>
      <c r="O14" s="56">
        <v>3329.0010190420398</v>
      </c>
      <c r="P14" s="56"/>
      <c r="Q14" s="13">
        <v>1.6490297661852401E-5</v>
      </c>
      <c r="R14" s="13"/>
      <c r="S14" s="13"/>
      <c r="T14" s="13"/>
      <c r="U14" s="13">
        <v>0</v>
      </c>
      <c r="V14" s="13"/>
      <c r="W14" s="13"/>
      <c r="X14" s="13"/>
      <c r="Y14" s="13"/>
      <c r="Z14" s="13"/>
      <c r="AA14" s="13"/>
      <c r="AB14" s="13"/>
      <c r="AC14" s="13"/>
      <c r="AD14" s="14">
        <f t="shared" si="0"/>
        <v>3346.7750468547592</v>
      </c>
      <c r="AE14" s="15">
        <f t="shared" si="1"/>
        <v>12.244098111304021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272.79878761798</v>
      </c>
      <c r="N15" s="56"/>
      <c r="O15" s="56">
        <v>9.8988162296293897E-3</v>
      </c>
      <c r="P15" s="56"/>
      <c r="Q15" s="13"/>
      <c r="R15" s="13"/>
      <c r="S15" s="13"/>
      <c r="T15" s="13"/>
      <c r="U15" s="13">
        <v>0</v>
      </c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272.80868643420962</v>
      </c>
      <c r="AE15" s="15">
        <f t="shared" si="1"/>
        <v>0.99806418882428005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/>
      <c r="O16" s="56"/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0</v>
      </c>
      <c r="AE16" s="15">
        <f t="shared" si="1"/>
        <v>0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1228.2313975029699</v>
      </c>
      <c r="G17" s="13">
        <v>0</v>
      </c>
      <c r="H17" s="13"/>
      <c r="I17" s="39"/>
      <c r="J17" s="39"/>
      <c r="K17" s="39">
        <v>142.902290978938</v>
      </c>
      <c r="L17" s="56"/>
      <c r="M17" s="56"/>
      <c r="N17" s="56">
        <v>96.478235519480805</v>
      </c>
      <c r="O17" s="55">
        <v>0</v>
      </c>
      <c r="P17" s="56"/>
      <c r="Q17" s="13">
        <v>1.8038925529993199</v>
      </c>
      <c r="R17" s="13"/>
      <c r="S17" s="13"/>
      <c r="T17" s="13">
        <v>0</v>
      </c>
      <c r="U17" s="13">
        <v>0</v>
      </c>
      <c r="V17" s="13"/>
      <c r="W17" s="13"/>
      <c r="X17" s="13"/>
      <c r="Y17" s="13"/>
      <c r="Z17" s="13"/>
      <c r="AA17" s="13">
        <v>0</v>
      </c>
      <c r="AB17" s="13"/>
      <c r="AC17" s="13"/>
      <c r="AD17" s="14">
        <f t="shared" si="0"/>
        <v>1469.4158165543881</v>
      </c>
      <c r="AE17" s="15">
        <f t="shared" si="1"/>
        <v>5.3758233440583645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/>
      <c r="G19" s="13"/>
      <c r="H19" s="13"/>
      <c r="I19" s="13"/>
      <c r="J19" s="13"/>
      <c r="K19" s="13">
        <v>2.2070369444888399E-3</v>
      </c>
      <c r="L19" s="13"/>
      <c r="M19" s="13"/>
      <c r="N19" s="13"/>
      <c r="O19" s="13">
        <v>38.4864029247356</v>
      </c>
      <c r="P19" s="13"/>
      <c r="Q19" s="17">
        <v>0</v>
      </c>
      <c r="R19" s="18"/>
      <c r="S19" s="18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>
        <f t="shared" si="0"/>
        <v>38.488609961680091</v>
      </c>
      <c r="AE19" s="15">
        <f t="shared" si="1"/>
        <v>0.140809677955919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52</v>
      </c>
      <c r="C23" s="53" t="s">
        <v>28</v>
      </c>
      <c r="D23" s="13">
        <v>0</v>
      </c>
      <c r="E23" s="13">
        <v>0</v>
      </c>
      <c r="F23" s="13"/>
      <c r="G23" s="13"/>
      <c r="H23" s="13"/>
      <c r="I23" s="13">
        <v>0</v>
      </c>
      <c r="J23" s="13">
        <v>0</v>
      </c>
      <c r="K23" s="13"/>
      <c r="L23" s="13">
        <v>0</v>
      </c>
      <c r="M23" s="13"/>
      <c r="N23" s="13"/>
      <c r="O23" s="13">
        <v>0</v>
      </c>
      <c r="P23" s="13"/>
      <c r="Q23" s="13"/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/>
      <c r="X25" s="25"/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/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0.45660854365551201</v>
      </c>
      <c r="G29" s="13"/>
      <c r="H29" s="13"/>
      <c r="I29" s="13"/>
      <c r="J29" s="13"/>
      <c r="K29" s="13"/>
      <c r="L29" s="13"/>
      <c r="M29" s="13"/>
      <c r="N29" s="13"/>
      <c r="O29" s="13">
        <v>5.3319604088563999</v>
      </c>
      <c r="P29" s="13"/>
      <c r="Q29" s="13">
        <v>4.8672020298132397E-3</v>
      </c>
      <c r="R29" s="13"/>
      <c r="S29" s="13"/>
      <c r="T29" s="13"/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5.793436154541725</v>
      </c>
      <c r="AE29" s="15">
        <f t="shared" si="1"/>
        <v>2.1195150461172652E-2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/>
      <c r="AC30" s="25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>
        <v>0</v>
      </c>
      <c r="P31" s="13"/>
      <c r="Q31" s="13"/>
      <c r="R31" s="13"/>
      <c r="S31" s="13"/>
      <c r="T31" s="13"/>
      <c r="U31" s="13"/>
      <c r="V31" s="13"/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38</v>
      </c>
      <c r="C32" s="131"/>
      <c r="D32" s="26">
        <f t="shared" ref="D32:AD32" si="2">SUM(D6:D31)</f>
        <v>0</v>
      </c>
      <c r="E32" s="26">
        <f t="shared" si="2"/>
        <v>1324.909215452921</v>
      </c>
      <c r="F32" s="26">
        <f t="shared" si="2"/>
        <v>1228.6880060466253</v>
      </c>
      <c r="G32" s="26">
        <f t="shared" si="2"/>
        <v>0</v>
      </c>
      <c r="H32" s="26">
        <f t="shared" si="2"/>
        <v>0</v>
      </c>
      <c r="I32" s="26">
        <f>SUM(I6:I31)</f>
        <v>0</v>
      </c>
      <c r="J32" s="26">
        <f>SUM(J6:J31)</f>
        <v>725.2285542469433</v>
      </c>
      <c r="K32" s="26">
        <f>SUM(K6:K31)</f>
        <v>142.9044980158825</v>
      </c>
      <c r="L32" s="26">
        <f t="shared" si="2"/>
        <v>0</v>
      </c>
      <c r="M32" s="26">
        <f t="shared" si="2"/>
        <v>290.57279894040158</v>
      </c>
      <c r="N32" s="26">
        <f t="shared" si="2"/>
        <v>96.478235519480805</v>
      </c>
      <c r="O32" s="26">
        <f t="shared" si="2"/>
        <v>23521.055258018652</v>
      </c>
      <c r="P32" s="26">
        <f t="shared" si="2"/>
        <v>0</v>
      </c>
      <c r="Q32" s="26">
        <f t="shared" si="2"/>
        <v>3.9451172376207939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27333.78168347853</v>
      </c>
      <c r="AE32" s="28"/>
      <c r="AF32" s="67"/>
    </row>
    <row r="33" spans="1:32" x14ac:dyDescent="0.35">
      <c r="A33" s="69"/>
      <c r="B33" s="123" t="str">
        <f>AE4</f>
        <v>% do Bioma</v>
      </c>
      <c r="C33" s="123"/>
      <c r="D33" s="59">
        <f t="shared" ref="D33:AC33" si="3">D32/$AD$32*100</f>
        <v>0</v>
      </c>
      <c r="E33" s="59">
        <f t="shared" si="3"/>
        <v>4.8471493289702439</v>
      </c>
      <c r="F33" s="59">
        <f t="shared" si="3"/>
        <v>4.4951262883221395</v>
      </c>
      <c r="G33" s="59">
        <f t="shared" si="3"/>
        <v>0</v>
      </c>
      <c r="H33" s="59">
        <f t="shared" si="3"/>
        <v>0</v>
      </c>
      <c r="I33" s="59">
        <f t="shared" si="3"/>
        <v>0</v>
      </c>
      <c r="J33" s="59">
        <f t="shared" si="3"/>
        <v>2.6532316773617026</v>
      </c>
      <c r="K33" s="59">
        <f t="shared" si="3"/>
        <v>0.52281275847849051</v>
      </c>
      <c r="L33" s="59">
        <f t="shared" si="3"/>
        <v>0</v>
      </c>
      <c r="M33" s="59">
        <f t="shared" si="3"/>
        <v>1.0630537783069867</v>
      </c>
      <c r="N33" s="59">
        <f t="shared" si="3"/>
        <v>0.35296336466240069</v>
      </c>
      <c r="O33" s="59">
        <f t="shared" si="3"/>
        <v>86.051229684897862</v>
      </c>
      <c r="P33" s="59">
        <f t="shared" si="3"/>
        <v>0</v>
      </c>
      <c r="Q33" s="59">
        <f t="shared" si="3"/>
        <v>1.4433119000161462E-2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8"/>
  <sheetViews>
    <sheetView showGridLines="0" zoomScale="65" zoomScaleNormal="65" workbookViewId="0">
      <selection activeCell="D6" sqref="D6:H10"/>
    </sheetView>
  </sheetViews>
  <sheetFormatPr defaultRowHeight="16.2" x14ac:dyDescent="0.35"/>
  <cols>
    <col min="1" max="1" width="3.777343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62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/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/>
      <c r="J4" s="118"/>
      <c r="K4" s="118"/>
      <c r="L4" s="118" t="s">
        <v>65</v>
      </c>
      <c r="M4" s="118"/>
      <c r="N4" s="118"/>
      <c r="O4" s="118"/>
      <c r="P4" s="119"/>
      <c r="Q4" s="120" t="s">
        <v>7</v>
      </c>
      <c r="R4" s="120"/>
      <c r="S4" s="120"/>
      <c r="T4" s="50" t="s">
        <v>49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 t="s">
        <v>4</v>
      </c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510.26476922199902</v>
      </c>
      <c r="F6" s="74">
        <v>59.992861122775899</v>
      </c>
      <c r="G6" s="74">
        <v>264.37155691173899</v>
      </c>
      <c r="H6" s="74"/>
      <c r="I6" s="13"/>
      <c r="J6" s="13"/>
      <c r="K6" s="13"/>
      <c r="L6" s="13"/>
      <c r="M6" s="13"/>
      <c r="N6" s="13"/>
      <c r="O6" s="13">
        <v>9352.3265424412293</v>
      </c>
      <c r="P6" s="13"/>
      <c r="Q6" s="13">
        <v>0.18110441871555299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/>
      <c r="AC6" s="13"/>
      <c r="AD6" s="14">
        <f t="shared" ref="AD6:AD31" si="0">SUM(D6:AC6)</f>
        <v>10187.13683411646</v>
      </c>
      <c r="AE6" s="15">
        <f t="shared" ref="AE6:AE31" si="1">AD6/$AD$32*100</f>
        <v>31.9905846097497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1998.2641432201001</v>
      </c>
      <c r="F7" s="74"/>
      <c r="G7" s="74"/>
      <c r="H7" s="74"/>
      <c r="I7" s="13"/>
      <c r="J7" s="13"/>
      <c r="K7" s="13"/>
      <c r="L7" s="13"/>
      <c r="M7" s="13"/>
      <c r="N7" s="13"/>
      <c r="O7" s="13">
        <v>3.4467235353889798</v>
      </c>
      <c r="P7" s="13"/>
      <c r="Q7" s="13"/>
      <c r="R7" s="13"/>
      <c r="S7" s="13"/>
      <c r="T7" s="13"/>
      <c r="U7" s="13">
        <v>0</v>
      </c>
      <c r="V7" s="13"/>
      <c r="W7" s="13"/>
      <c r="X7" s="13"/>
      <c r="Y7" s="13"/>
      <c r="Z7" s="13"/>
      <c r="AA7" s="13"/>
      <c r="AB7" s="13"/>
      <c r="AC7" s="13"/>
      <c r="AD7" s="14">
        <f t="shared" si="0"/>
        <v>2001.7108667554892</v>
      </c>
      <c r="AE7" s="15">
        <f t="shared" si="1"/>
        <v>6.285956681443829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2.8810680419526999</v>
      </c>
      <c r="H8" s="74"/>
      <c r="I8" s="13"/>
      <c r="J8" s="13"/>
      <c r="K8" s="13"/>
      <c r="L8" s="13"/>
      <c r="M8" s="13"/>
      <c r="N8" s="13"/>
      <c r="O8" s="13">
        <v>193.65324849986999</v>
      </c>
      <c r="P8" s="13"/>
      <c r="Q8" s="13">
        <v>6.8409249855166899E-3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196.54115746680819</v>
      </c>
      <c r="AE8" s="15">
        <f t="shared" si="1"/>
        <v>0.61719663038033434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/>
      <c r="G9" s="73">
        <v>0</v>
      </c>
      <c r="H9" s="7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>
        <f t="shared" si="0"/>
        <v>0</v>
      </c>
      <c r="AE9" s="15">
        <f t="shared" si="1"/>
        <v>0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20.5189378384481</v>
      </c>
      <c r="H11" s="13"/>
      <c r="I11" s="37">
        <v>0</v>
      </c>
      <c r="J11" s="38">
        <v>95.997829914130904</v>
      </c>
      <c r="K11" s="38">
        <v>14.0065729526913</v>
      </c>
      <c r="L11" s="39"/>
      <c r="M11" s="39"/>
      <c r="N11" s="39"/>
      <c r="O11" s="39">
        <v>7134.1409699302003</v>
      </c>
      <c r="P11" s="39"/>
      <c r="Q11" s="13">
        <v>3.8413797958208001E-3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/>
      <c r="AC11" s="13"/>
      <c r="AD11" s="14">
        <f t="shared" si="0"/>
        <v>7264.6681520152661</v>
      </c>
      <c r="AE11" s="15">
        <f t="shared" si="1"/>
        <v>22.813179499120249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890.25127697544497</v>
      </c>
      <c r="K12" s="38"/>
      <c r="L12" s="39"/>
      <c r="M12" s="39"/>
      <c r="N12" s="39"/>
      <c r="O12" s="39">
        <v>12.558388361555201</v>
      </c>
      <c r="P12" s="39"/>
      <c r="Q12" s="13"/>
      <c r="R12" s="13"/>
      <c r="S12" s="13"/>
      <c r="T12" s="13"/>
      <c r="U12" s="13">
        <v>0</v>
      </c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902.80966533700018</v>
      </c>
      <c r="AE12" s="15">
        <f t="shared" si="1"/>
        <v>2.8350859967581883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>
        <v>0</v>
      </c>
      <c r="L13" s="39"/>
      <c r="M13" s="39"/>
      <c r="N13" s="39"/>
      <c r="O13" s="39">
        <v>67.569987891428099</v>
      </c>
      <c r="P13" s="39"/>
      <c r="Q13" s="13">
        <v>6.4912851308495301E-6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67.569994382713233</v>
      </c>
      <c r="AE13" s="15">
        <f t="shared" si="1"/>
        <v>0.2121895148341725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1.60160648026257</v>
      </c>
      <c r="H14" s="13"/>
      <c r="I14" s="39"/>
      <c r="J14" s="39"/>
      <c r="K14" s="39"/>
      <c r="L14" s="55">
        <v>0</v>
      </c>
      <c r="M14" s="56">
        <v>104.317302505838</v>
      </c>
      <c r="N14" s="56">
        <v>6.3334621497710701</v>
      </c>
      <c r="O14" s="56">
        <v>3287.28668330049</v>
      </c>
      <c r="P14" s="56"/>
      <c r="Q14" s="13">
        <v>9.8529323841285905E-4</v>
      </c>
      <c r="R14" s="13"/>
      <c r="S14" s="13"/>
      <c r="T14" s="13">
        <v>0</v>
      </c>
      <c r="U14" s="13">
        <v>0</v>
      </c>
      <c r="V14" s="13"/>
      <c r="W14" s="13"/>
      <c r="X14" s="13"/>
      <c r="Y14" s="13"/>
      <c r="Z14" s="13"/>
      <c r="AA14" s="13"/>
      <c r="AB14" s="13"/>
      <c r="AC14" s="13"/>
      <c r="AD14" s="14">
        <f t="shared" si="0"/>
        <v>3399.5400397296003</v>
      </c>
      <c r="AE14" s="15">
        <f t="shared" si="1"/>
        <v>10.675548492780594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549.08212656335195</v>
      </c>
      <c r="N15" s="56"/>
      <c r="O15" s="56">
        <v>4.52413830634673</v>
      </c>
      <c r="P15" s="56"/>
      <c r="Q15" s="13"/>
      <c r="R15" s="13"/>
      <c r="S15" s="13"/>
      <c r="T15" s="13"/>
      <c r="U15" s="13">
        <v>0</v>
      </c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553.60626486969863</v>
      </c>
      <c r="AE15" s="15">
        <f t="shared" si="1"/>
        <v>1.7384853413856809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>
        <v>0</v>
      </c>
      <c r="O16" s="56">
        <v>56.274303465740601</v>
      </c>
      <c r="P16" s="56"/>
      <c r="Q16" s="13">
        <v>2.7318704457042001E-3</v>
      </c>
      <c r="R16" s="13"/>
      <c r="S16" s="13"/>
      <c r="T16" s="13"/>
      <c r="U16" s="13">
        <v>0</v>
      </c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56.277035336186309</v>
      </c>
      <c r="AE16" s="15">
        <f t="shared" si="1"/>
        <v>0.1767263255440788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2530.0828588997701</v>
      </c>
      <c r="G17" s="13">
        <v>2029.8105841122599</v>
      </c>
      <c r="H17" s="13"/>
      <c r="I17" s="39"/>
      <c r="J17" s="39"/>
      <c r="K17" s="39">
        <v>1119.6412993727299</v>
      </c>
      <c r="L17" s="56"/>
      <c r="M17" s="56"/>
      <c r="N17" s="56">
        <v>691.03087694489795</v>
      </c>
      <c r="O17" s="55">
        <v>0</v>
      </c>
      <c r="P17" s="56"/>
      <c r="Q17" s="13">
        <v>0.248266190298391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/>
      <c r="AC17" s="13"/>
      <c r="AD17" s="14">
        <f t="shared" si="0"/>
        <v>6370.8138855199568</v>
      </c>
      <c r="AE17" s="15">
        <f t="shared" si="1"/>
        <v>20.006216069971021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17.460482709278601</v>
      </c>
      <c r="G19" s="13">
        <v>287.432976898341</v>
      </c>
      <c r="H19" s="13"/>
      <c r="I19" s="13"/>
      <c r="J19" s="13"/>
      <c r="K19" s="13">
        <v>7.8271830168344901E-3</v>
      </c>
      <c r="L19" s="13"/>
      <c r="M19" s="13"/>
      <c r="N19" s="13">
        <v>1.6904301998645899E-2</v>
      </c>
      <c r="O19" s="13">
        <v>525.74171440596899</v>
      </c>
      <c r="P19" s="13"/>
      <c r="Q19" s="17">
        <v>0</v>
      </c>
      <c r="R19" s="18"/>
      <c r="S19" s="18"/>
      <c r="T19" s="13"/>
      <c r="U19" s="13">
        <v>0</v>
      </c>
      <c r="V19" s="13"/>
      <c r="W19" s="13"/>
      <c r="X19" s="13"/>
      <c r="Y19" s="13"/>
      <c r="Z19" s="13"/>
      <c r="AA19" s="13">
        <v>0</v>
      </c>
      <c r="AB19" s="13"/>
      <c r="AC19" s="13"/>
      <c r="AD19" s="14">
        <f t="shared" si="0"/>
        <v>830.65990549860408</v>
      </c>
      <c r="AE19" s="15">
        <f t="shared" si="1"/>
        <v>2.6085146809637911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>
        <v>0</v>
      </c>
      <c r="G22" s="13"/>
      <c r="H22" s="13"/>
      <c r="I22" s="13"/>
      <c r="J22" s="13"/>
      <c r="K22" s="13"/>
      <c r="L22" s="13"/>
      <c r="M22" s="13"/>
      <c r="N22" s="13"/>
      <c r="O22" s="13">
        <v>0</v>
      </c>
      <c r="P22" s="13"/>
      <c r="Q22" s="13"/>
      <c r="R22" s="13"/>
      <c r="S22" s="13"/>
      <c r="T22" s="21">
        <v>0</v>
      </c>
      <c r="U22" s="13"/>
      <c r="V22" s="13">
        <v>0</v>
      </c>
      <c r="W22" s="13"/>
      <c r="X22" s="13"/>
      <c r="Y22" s="13"/>
      <c r="Z22" s="13"/>
      <c r="AA22" s="13">
        <v>0</v>
      </c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52</v>
      </c>
      <c r="C23" s="53" t="s">
        <v>28</v>
      </c>
      <c r="D23" s="13">
        <v>0</v>
      </c>
      <c r="E23" s="13">
        <v>0</v>
      </c>
      <c r="F23" s="13"/>
      <c r="G23" s="13">
        <v>0</v>
      </c>
      <c r="H23" s="13"/>
      <c r="I23" s="13">
        <v>0</v>
      </c>
      <c r="J23" s="13">
        <v>0</v>
      </c>
      <c r="K23" s="13"/>
      <c r="L23" s="13">
        <v>0</v>
      </c>
      <c r="M23" s="13">
        <v>0</v>
      </c>
      <c r="N23" s="13"/>
      <c r="O23" s="13">
        <v>0</v>
      </c>
      <c r="P23" s="13"/>
      <c r="Q23" s="13"/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/>
      <c r="AC23" s="13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/>
      <c r="X25" s="25"/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/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>
        <v>12.8383464601014</v>
      </c>
      <c r="P29" s="13"/>
      <c r="Q29" s="13"/>
      <c r="R29" s="13"/>
      <c r="S29" s="13"/>
      <c r="T29" s="13"/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12.8383464601014</v>
      </c>
      <c r="AE29" s="15">
        <f t="shared" si="1"/>
        <v>4.0316157068363889E-2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/>
      <c r="AC30" s="25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25"/>
      <c r="X31" s="25"/>
      <c r="Y31" s="25"/>
      <c r="Z31" s="25"/>
      <c r="AA31" s="25"/>
      <c r="AB31" s="25"/>
      <c r="AC31" s="24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45</v>
      </c>
      <c r="C32" s="131"/>
      <c r="D32" s="26">
        <f t="shared" ref="D32:AD32" si="2">SUM(D6:D31)</f>
        <v>0</v>
      </c>
      <c r="E32" s="26">
        <f t="shared" si="2"/>
        <v>2508.5289124420992</v>
      </c>
      <c r="F32" s="26">
        <f t="shared" si="2"/>
        <v>2607.5362027318247</v>
      </c>
      <c r="G32" s="26">
        <f t="shared" si="2"/>
        <v>2606.6167302830036</v>
      </c>
      <c r="H32" s="26">
        <f t="shared" si="2"/>
        <v>0</v>
      </c>
      <c r="I32" s="26">
        <f>SUM(I6:I31)</f>
        <v>0</v>
      </c>
      <c r="J32" s="26">
        <f>SUM(J6:J31)</f>
        <v>986.24910688957584</v>
      </c>
      <c r="K32" s="26">
        <f>SUM(K6:K31)</f>
        <v>1133.6556995084381</v>
      </c>
      <c r="L32" s="26">
        <f t="shared" si="2"/>
        <v>0</v>
      </c>
      <c r="M32" s="26">
        <f t="shared" si="2"/>
        <v>653.39942906918998</v>
      </c>
      <c r="N32" s="26">
        <f t="shared" si="2"/>
        <v>697.38124339666774</v>
      </c>
      <c r="O32" s="26">
        <f t="shared" si="2"/>
        <v>20650.361046598322</v>
      </c>
      <c r="P32" s="26">
        <f t="shared" si="2"/>
        <v>0</v>
      </c>
      <c r="Q32" s="26">
        <f t="shared" si="2"/>
        <v>0.44377656876452942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31844.172147487883</v>
      </c>
      <c r="AE32" s="28"/>
      <c r="AF32" s="67"/>
    </row>
    <row r="33" spans="1:32" x14ac:dyDescent="0.35">
      <c r="A33" s="69"/>
      <c r="B33" s="123" t="str">
        <f>AE4</f>
        <v>% do Bioma</v>
      </c>
      <c r="C33" s="123"/>
      <c r="D33" s="59">
        <f t="shared" ref="D33:AC33" si="3">D32/$AD$32*100</f>
        <v>0</v>
      </c>
      <c r="E33" s="59">
        <f t="shared" si="3"/>
        <v>7.8775133510261206</v>
      </c>
      <c r="F33" s="59">
        <f t="shared" si="3"/>
        <v>8.1884251556450884</v>
      </c>
      <c r="G33" s="59">
        <f t="shared" si="3"/>
        <v>8.1855377436421559</v>
      </c>
      <c r="H33" s="59">
        <f t="shared" si="3"/>
        <v>0</v>
      </c>
      <c r="I33" s="59">
        <f t="shared" si="3"/>
        <v>0</v>
      </c>
      <c r="J33" s="59">
        <f t="shared" si="3"/>
        <v>3.0971102100620285</v>
      </c>
      <c r="K33" s="59">
        <f t="shared" si="3"/>
        <v>3.5600099580477544</v>
      </c>
      <c r="L33" s="59">
        <f t="shared" si="3"/>
        <v>0</v>
      </c>
      <c r="M33" s="59">
        <f t="shared" si="3"/>
        <v>2.0518650195801533</v>
      </c>
      <c r="N33" s="59">
        <f t="shared" si="3"/>
        <v>2.1899807605822237</v>
      </c>
      <c r="O33" s="59">
        <f t="shared" si="3"/>
        <v>64.848164213392451</v>
      </c>
      <c r="P33" s="59">
        <f t="shared" si="3"/>
        <v>0</v>
      </c>
      <c r="Q33" s="59">
        <f t="shared" si="3"/>
        <v>1.3935880220379288E-3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showGridLines="0" zoomScale="65" zoomScaleNormal="65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ColWidth="8.6640625" defaultRowHeight="14.4" x14ac:dyDescent="0.3"/>
  <cols>
    <col min="1" max="1" width="8.6640625" style="32"/>
    <col min="2" max="2" width="7.88671875" style="33" customWidth="1"/>
    <col min="3" max="3" width="14.88671875" style="32" customWidth="1"/>
    <col min="4" max="4" width="5.88671875" style="32" bestFit="1" customWidth="1"/>
    <col min="5" max="5" width="12.109375" style="32" bestFit="1" customWidth="1"/>
    <col min="6" max="7" width="10.88671875" style="32" bestFit="1" customWidth="1"/>
    <col min="8" max="8" width="9.5546875" style="32" bestFit="1" customWidth="1"/>
    <col min="9" max="9" width="8.44140625" style="32" customWidth="1"/>
    <col min="10" max="10" width="10.44140625" style="32" bestFit="1" customWidth="1"/>
    <col min="11" max="11" width="9.88671875" style="32" customWidth="1"/>
    <col min="12" max="12" width="6" style="32" bestFit="1" customWidth="1"/>
    <col min="13" max="13" width="10.44140625" style="32" bestFit="1" customWidth="1"/>
    <col min="14" max="14" width="8.5546875" style="32" bestFit="1" customWidth="1"/>
    <col min="15" max="15" width="10.88671875" style="32" bestFit="1" customWidth="1"/>
    <col min="16" max="16" width="5.44140625" style="32" customWidth="1"/>
    <col min="17" max="17" width="9.88671875" style="32" bestFit="1" customWidth="1"/>
    <col min="18" max="18" width="5.109375" style="32" bestFit="1" customWidth="1"/>
    <col min="19" max="19" width="7.109375" style="32" bestFit="1" customWidth="1"/>
    <col min="20" max="20" width="12.44140625" style="32" bestFit="1" customWidth="1"/>
    <col min="21" max="21" width="4.5546875" style="32" bestFit="1" customWidth="1"/>
    <col min="22" max="22" width="6.109375" style="32" customWidth="1"/>
    <col min="23" max="23" width="7.109375" style="32" bestFit="1" customWidth="1"/>
    <col min="24" max="24" width="5.5546875" style="32" bestFit="1" customWidth="1"/>
    <col min="25" max="25" width="6.88671875" style="32" bestFit="1" customWidth="1"/>
    <col min="26" max="26" width="5.44140625" style="32" bestFit="1" customWidth="1"/>
    <col min="27" max="27" width="4.88671875" style="32" bestFit="1" customWidth="1"/>
    <col min="28" max="29" width="4.5546875" style="32" bestFit="1" customWidth="1"/>
    <col min="30" max="30" width="14.44140625" style="32" bestFit="1" customWidth="1"/>
    <col min="31" max="31" width="9.5546875" style="32" customWidth="1"/>
    <col min="32" max="16384" width="8.6640625" style="6"/>
  </cols>
  <sheetData>
    <row r="1" spans="1:32" ht="29.25" customHeight="1" x14ac:dyDescent="0.3">
      <c r="A1" s="31"/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4">
        <v>17</v>
      </c>
      <c r="U1" s="4">
        <v>18</v>
      </c>
      <c r="V1" s="4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2"/>
      <c r="AE1" s="2"/>
      <c r="AF1" s="5"/>
    </row>
    <row r="2" spans="1:32" ht="15.75" customHeight="1" x14ac:dyDescent="0.3">
      <c r="A2" s="31"/>
      <c r="B2" s="132" t="s">
        <v>39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5"/>
    </row>
    <row r="3" spans="1:32" ht="15.75" customHeight="1" x14ac:dyDescent="0.3">
      <c r="A3" s="31"/>
      <c r="B3" s="132" t="s">
        <v>1</v>
      </c>
      <c r="C3" s="132"/>
      <c r="D3" s="133" t="s">
        <v>40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2" t="s">
        <v>41</v>
      </c>
      <c r="AE3" s="134" t="s">
        <v>4</v>
      </c>
      <c r="AF3" s="5"/>
    </row>
    <row r="4" spans="1:32" ht="31.5" customHeight="1" x14ac:dyDescent="0.3">
      <c r="A4" s="31"/>
      <c r="B4" s="132"/>
      <c r="C4" s="132"/>
      <c r="D4" s="137" t="s">
        <v>5</v>
      </c>
      <c r="E4" s="137"/>
      <c r="F4" s="137"/>
      <c r="G4" s="137"/>
      <c r="H4" s="137"/>
      <c r="I4" s="138" t="s">
        <v>6</v>
      </c>
      <c r="J4" s="139"/>
      <c r="K4" s="139"/>
      <c r="L4" s="139"/>
      <c r="M4" s="139"/>
      <c r="N4" s="139"/>
      <c r="O4" s="139"/>
      <c r="P4" s="140"/>
      <c r="Q4" s="141" t="s">
        <v>7</v>
      </c>
      <c r="R4" s="141"/>
      <c r="S4" s="141"/>
      <c r="T4" s="7" t="s">
        <v>8</v>
      </c>
      <c r="U4" s="142" t="s">
        <v>9</v>
      </c>
      <c r="V4" s="142"/>
      <c r="W4" s="143" t="s">
        <v>10</v>
      </c>
      <c r="X4" s="143"/>
      <c r="Y4" s="143"/>
      <c r="Z4" s="143"/>
      <c r="AA4" s="143"/>
      <c r="AB4" s="143"/>
      <c r="AC4" s="143"/>
      <c r="AD4" s="132"/>
      <c r="AE4" s="135"/>
      <c r="AF4" s="5"/>
    </row>
    <row r="5" spans="1:32" ht="16.2" x14ac:dyDescent="0.3">
      <c r="A5" s="31"/>
      <c r="B5" s="132"/>
      <c r="C5" s="132"/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34" t="s">
        <v>16</v>
      </c>
      <c r="J5" s="34" t="s">
        <v>17</v>
      </c>
      <c r="K5" s="34" t="s">
        <v>18</v>
      </c>
      <c r="L5" s="35" t="s">
        <v>19</v>
      </c>
      <c r="M5" s="35" t="s">
        <v>20</v>
      </c>
      <c r="N5" s="35" t="s">
        <v>21</v>
      </c>
      <c r="O5" s="35" t="s">
        <v>22</v>
      </c>
      <c r="P5" s="35" t="s">
        <v>23</v>
      </c>
      <c r="Q5" s="9" t="s">
        <v>24</v>
      </c>
      <c r="R5" s="9" t="s">
        <v>25</v>
      </c>
      <c r="S5" s="9" t="s">
        <v>26</v>
      </c>
      <c r="T5" s="7" t="s">
        <v>27</v>
      </c>
      <c r="U5" s="10" t="s">
        <v>28</v>
      </c>
      <c r="V5" s="10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32"/>
      <c r="AE5" s="136"/>
      <c r="AF5" s="5"/>
    </row>
    <row r="6" spans="1:32" ht="17.25" customHeight="1" x14ac:dyDescent="0.3">
      <c r="A6" s="12">
        <v>1</v>
      </c>
      <c r="B6" s="145" t="s">
        <v>5</v>
      </c>
      <c r="C6" s="8" t="s">
        <v>11</v>
      </c>
      <c r="D6" s="16">
        <v>0</v>
      </c>
      <c r="E6" s="36">
        <v>31698.431140000001</v>
      </c>
      <c r="F6" s="36">
        <v>747.332719</v>
      </c>
      <c r="G6" s="36">
        <v>808.06759</v>
      </c>
      <c r="H6" s="36">
        <v>52776.516649999998</v>
      </c>
      <c r="I6" s="13"/>
      <c r="J6" s="13"/>
      <c r="K6" s="13"/>
      <c r="L6" s="13"/>
      <c r="M6" s="13"/>
      <c r="N6" s="13"/>
      <c r="O6" s="13">
        <v>317529.78730000003</v>
      </c>
      <c r="P6" s="13"/>
      <c r="Q6" s="13">
        <v>149.64295129999999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>SUM(D6:AC6)</f>
        <v>403709.77835030004</v>
      </c>
      <c r="AE6" s="15">
        <f t="shared" ref="AE6:AE31" si="0">AD6/$AD$32*100</f>
        <v>33.479914449359555</v>
      </c>
      <c r="AF6" s="5"/>
    </row>
    <row r="7" spans="1:32" ht="17.25" customHeight="1" x14ac:dyDescent="0.3">
      <c r="A7" s="12">
        <v>2</v>
      </c>
      <c r="B7" s="145"/>
      <c r="C7" s="8" t="s">
        <v>12</v>
      </c>
      <c r="D7" s="36"/>
      <c r="E7" s="16">
        <v>691078.29870000004</v>
      </c>
      <c r="F7" s="36">
        <v>25.713092450000001</v>
      </c>
      <c r="G7" s="36">
        <v>12.29176429</v>
      </c>
      <c r="H7" s="36">
        <v>1624.1074960000001</v>
      </c>
      <c r="I7" s="13"/>
      <c r="J7" s="13"/>
      <c r="K7" s="13"/>
      <c r="L7" s="13"/>
      <c r="M7" s="13"/>
      <c r="N7" s="13"/>
      <c r="O7" s="13">
        <v>13318.990470000001</v>
      </c>
      <c r="P7" s="13"/>
      <c r="Q7" s="13">
        <v>0.70503577900000003</v>
      </c>
      <c r="R7" s="13"/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>
        <v>0</v>
      </c>
      <c r="AC7" s="13">
        <v>0</v>
      </c>
      <c r="AD7" s="14">
        <f>SUM(D7:AC7)</f>
        <v>706060.10655851907</v>
      </c>
      <c r="AE7" s="15">
        <f t="shared" si="0"/>
        <v>58.554023784812635</v>
      </c>
      <c r="AF7" s="5"/>
    </row>
    <row r="8" spans="1:32" ht="17.25" customHeight="1" x14ac:dyDescent="0.3">
      <c r="A8" s="12">
        <v>3</v>
      </c>
      <c r="B8" s="145"/>
      <c r="C8" s="8" t="s">
        <v>13</v>
      </c>
      <c r="D8" s="36"/>
      <c r="E8" s="36"/>
      <c r="F8" s="16">
        <v>0</v>
      </c>
      <c r="G8" s="36">
        <v>29.119742429999999</v>
      </c>
      <c r="H8" s="36">
        <v>4.3221904740000001</v>
      </c>
      <c r="I8" s="13"/>
      <c r="J8" s="13"/>
      <c r="K8" s="13"/>
      <c r="L8" s="13"/>
      <c r="M8" s="13"/>
      <c r="N8" s="13"/>
      <c r="O8" s="13">
        <v>14139.294980000001</v>
      </c>
      <c r="P8" s="13"/>
      <c r="Q8" s="13">
        <v>4.6507998559999999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/>
      <c r="AC8" s="13">
        <v>0</v>
      </c>
      <c r="AD8" s="14">
        <f>SUM(D8:AC8)</f>
        <v>14177.387712759999</v>
      </c>
      <c r="AE8" s="15">
        <f t="shared" si="0"/>
        <v>1.175739982514727</v>
      </c>
      <c r="AF8" s="5"/>
    </row>
    <row r="9" spans="1:32" ht="17.25" customHeight="1" x14ac:dyDescent="0.3">
      <c r="A9" s="12">
        <v>4</v>
      </c>
      <c r="B9" s="145"/>
      <c r="C9" s="8" t="s">
        <v>14</v>
      </c>
      <c r="D9" s="36"/>
      <c r="E9" s="36"/>
      <c r="F9" s="36">
        <v>531.66116620000003</v>
      </c>
      <c r="G9" s="16">
        <v>0</v>
      </c>
      <c r="H9" s="36"/>
      <c r="I9" s="13"/>
      <c r="J9" s="13"/>
      <c r="K9" s="13">
        <v>100.5411467</v>
      </c>
      <c r="L9" s="13"/>
      <c r="M9" s="13"/>
      <c r="N9" s="13">
        <v>2.3805951990000001</v>
      </c>
      <c r="O9" s="13">
        <v>307.25086340000001</v>
      </c>
      <c r="P9" s="13"/>
      <c r="Q9" s="13">
        <v>60.493068030000003</v>
      </c>
      <c r="R9" s="13"/>
      <c r="S9" s="13"/>
      <c r="T9" s="13">
        <v>0</v>
      </c>
      <c r="U9" s="13">
        <v>0</v>
      </c>
      <c r="V9" s="13"/>
      <c r="W9" s="13"/>
      <c r="X9" s="13"/>
      <c r="Y9" s="13"/>
      <c r="Z9" s="13"/>
      <c r="AA9" s="13"/>
      <c r="AB9" s="13">
        <v>0</v>
      </c>
      <c r="AC9" s="13">
        <v>0</v>
      </c>
      <c r="AD9" s="14">
        <f>SUM(D9:AC9)</f>
        <v>1002.326839529</v>
      </c>
      <c r="AE9" s="15">
        <f t="shared" si="0"/>
        <v>8.3123616611063753E-2</v>
      </c>
      <c r="AF9" s="5"/>
    </row>
    <row r="10" spans="1:32" ht="17.25" customHeight="1" x14ac:dyDescent="0.3">
      <c r="A10" s="12">
        <v>5</v>
      </c>
      <c r="B10" s="145"/>
      <c r="C10" s="8" t="s">
        <v>15</v>
      </c>
      <c r="D10" s="36"/>
      <c r="E10" s="36"/>
      <c r="F10" s="36">
        <v>4500.9845830000004</v>
      </c>
      <c r="G10" s="36"/>
      <c r="H10" s="16">
        <v>673.14480289999995</v>
      </c>
      <c r="I10" s="13"/>
      <c r="J10" s="13"/>
      <c r="K10" s="13"/>
      <c r="L10" s="13"/>
      <c r="M10" s="13"/>
      <c r="N10" s="13"/>
      <c r="O10" s="13">
        <v>1053.478396</v>
      </c>
      <c r="P10" s="13"/>
      <c r="Q10" s="13">
        <v>0.833068327</v>
      </c>
      <c r="R10" s="13"/>
      <c r="S10" s="13"/>
      <c r="T10" s="13"/>
      <c r="U10" s="13"/>
      <c r="V10" s="13">
        <v>0</v>
      </c>
      <c r="W10" s="13"/>
      <c r="X10" s="13"/>
      <c r="Y10" s="13"/>
      <c r="Z10" s="13"/>
      <c r="AA10" s="13"/>
      <c r="AB10" s="13"/>
      <c r="AC10" s="13">
        <v>0</v>
      </c>
      <c r="AD10" s="14">
        <f>SUM(D10:AC10)</f>
        <v>6228.4408502269998</v>
      </c>
      <c r="AE10" s="15">
        <f t="shared" si="0"/>
        <v>0.51652865003818715</v>
      </c>
      <c r="AF10" s="5"/>
    </row>
    <row r="11" spans="1:32" ht="17.25" customHeight="1" x14ac:dyDescent="0.3">
      <c r="A11" s="12">
        <v>6</v>
      </c>
      <c r="B11" s="146" t="s">
        <v>6</v>
      </c>
      <c r="C11" s="34" t="s">
        <v>16</v>
      </c>
      <c r="D11" s="13"/>
      <c r="E11" s="13"/>
      <c r="F11" s="13"/>
      <c r="G11" s="13">
        <v>276.6742812</v>
      </c>
      <c r="H11" s="13"/>
      <c r="I11" s="37">
        <v>0</v>
      </c>
      <c r="J11" s="38">
        <v>113.7561967</v>
      </c>
      <c r="K11" s="38">
        <v>0.63601644199999996</v>
      </c>
      <c r="L11" s="39"/>
      <c r="M11" s="39"/>
      <c r="N11" s="39"/>
      <c r="O11" s="39">
        <v>6131.667762</v>
      </c>
      <c r="P11" s="39"/>
      <c r="Q11" s="13">
        <v>11.901296220000001</v>
      </c>
      <c r="R11" s="13"/>
      <c r="S11" s="13"/>
      <c r="T11" s="13">
        <v>0</v>
      </c>
      <c r="U11" s="13">
        <v>0</v>
      </c>
      <c r="V11" s="13">
        <v>0</v>
      </c>
      <c r="W11" s="40"/>
      <c r="X11" s="40"/>
      <c r="Y11" s="40"/>
      <c r="Z11" s="40"/>
      <c r="AA11" s="40">
        <v>0</v>
      </c>
      <c r="AB11" s="40"/>
      <c r="AC11" s="40">
        <v>0</v>
      </c>
      <c r="AD11" s="14">
        <f>SUM(D11:AB11)</f>
        <v>6534.6355525620002</v>
      </c>
      <c r="AE11" s="15">
        <f t="shared" si="0"/>
        <v>0.54192157581995459</v>
      </c>
      <c r="AF11" s="5"/>
    </row>
    <row r="12" spans="1:32" ht="17.25" customHeight="1" x14ac:dyDescent="0.3">
      <c r="A12" s="12">
        <v>7</v>
      </c>
      <c r="B12" s="147"/>
      <c r="C12" s="34" t="s">
        <v>17</v>
      </c>
      <c r="D12" s="13"/>
      <c r="E12" s="13"/>
      <c r="F12" s="13"/>
      <c r="G12" s="13"/>
      <c r="H12" s="13"/>
      <c r="I12" s="38"/>
      <c r="J12" s="37">
        <v>14385.442510000001</v>
      </c>
      <c r="K12" s="38">
        <v>1.0402866550000001</v>
      </c>
      <c r="L12" s="39"/>
      <c r="M12" s="39"/>
      <c r="N12" s="39"/>
      <c r="O12" s="39">
        <v>768.04240990000005</v>
      </c>
      <c r="P12" s="39"/>
      <c r="Q12" s="13">
        <v>0.21653839</v>
      </c>
      <c r="R12" s="13"/>
      <c r="S12" s="13"/>
      <c r="T12" s="13">
        <v>0</v>
      </c>
      <c r="U12" s="13">
        <v>0</v>
      </c>
      <c r="V12" s="13">
        <v>0</v>
      </c>
      <c r="W12" s="40"/>
      <c r="X12" s="40"/>
      <c r="Y12" s="40"/>
      <c r="Z12" s="40"/>
      <c r="AA12" s="40">
        <v>0</v>
      </c>
      <c r="AB12" s="40"/>
      <c r="AC12" s="40">
        <v>0</v>
      </c>
      <c r="AD12" s="14">
        <f>SUM(D12:AC12)</f>
        <v>15154.741744944999</v>
      </c>
      <c r="AE12" s="15">
        <f t="shared" si="0"/>
        <v>1.2567925879730413</v>
      </c>
      <c r="AF12" s="5"/>
    </row>
    <row r="13" spans="1:32" ht="17.25" customHeight="1" x14ac:dyDescent="0.3">
      <c r="A13" s="12">
        <v>8</v>
      </c>
      <c r="B13" s="147"/>
      <c r="C13" s="34" t="s">
        <v>18</v>
      </c>
      <c r="D13" s="13"/>
      <c r="E13" s="13"/>
      <c r="F13" s="13"/>
      <c r="G13" s="13"/>
      <c r="H13" s="13"/>
      <c r="I13" s="38"/>
      <c r="J13" s="38"/>
      <c r="K13" s="37">
        <v>0</v>
      </c>
      <c r="L13" s="39"/>
      <c r="M13" s="39"/>
      <c r="N13" s="39"/>
      <c r="O13" s="39">
        <v>120.5487408</v>
      </c>
      <c r="P13" s="39"/>
      <c r="Q13" s="13">
        <v>1.0695896E-2</v>
      </c>
      <c r="R13" s="13"/>
      <c r="S13" s="13"/>
      <c r="T13" s="13"/>
      <c r="U13" s="13">
        <v>0</v>
      </c>
      <c r="V13" s="13"/>
      <c r="W13" s="40"/>
      <c r="X13" s="40"/>
      <c r="Y13" s="40"/>
      <c r="Z13" s="40"/>
      <c r="AA13" s="40"/>
      <c r="AB13" s="40"/>
      <c r="AC13" s="40">
        <v>0</v>
      </c>
      <c r="AD13" s="14">
        <f>SUM(D13:AC13)</f>
        <v>120.55943669600001</v>
      </c>
      <c r="AE13" s="15">
        <f t="shared" si="0"/>
        <v>9.9980724844933866E-3</v>
      </c>
      <c r="AF13" s="5"/>
    </row>
    <row r="14" spans="1:32" ht="17.25" customHeight="1" x14ac:dyDescent="0.3">
      <c r="A14" s="12">
        <v>9</v>
      </c>
      <c r="B14" s="147"/>
      <c r="C14" s="35" t="s">
        <v>19</v>
      </c>
      <c r="D14" s="13"/>
      <c r="E14" s="13"/>
      <c r="F14" s="13"/>
      <c r="G14" s="13">
        <v>2.7764867820000001</v>
      </c>
      <c r="H14" s="13"/>
      <c r="I14" s="39"/>
      <c r="J14" s="39"/>
      <c r="K14" s="39"/>
      <c r="L14" s="41">
        <v>0</v>
      </c>
      <c r="M14" s="42">
        <v>23.287879319999998</v>
      </c>
      <c r="N14" s="42">
        <v>1.073840578</v>
      </c>
      <c r="O14" s="42">
        <v>1926.3825429999999</v>
      </c>
      <c r="P14" s="42"/>
      <c r="Q14" s="13">
        <v>3.5239368569999998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/>
      <c r="AB14" s="13"/>
      <c r="AC14" s="13">
        <v>0</v>
      </c>
      <c r="AD14" s="14">
        <f>SUM(D14:AB14)</f>
        <v>1957.044686537</v>
      </c>
      <c r="AE14" s="15">
        <f t="shared" si="0"/>
        <v>0.16229898851243357</v>
      </c>
      <c r="AF14" s="5"/>
    </row>
    <row r="15" spans="1:32" ht="17.25" customHeight="1" x14ac:dyDescent="0.3">
      <c r="A15" s="12">
        <v>10</v>
      </c>
      <c r="B15" s="147"/>
      <c r="C15" s="35" t="s">
        <v>20</v>
      </c>
      <c r="D15" s="13"/>
      <c r="E15" s="13"/>
      <c r="F15" s="13"/>
      <c r="G15" s="13"/>
      <c r="H15" s="13"/>
      <c r="I15" s="39"/>
      <c r="J15" s="39"/>
      <c r="K15" s="39"/>
      <c r="L15" s="42"/>
      <c r="M15" s="41">
        <v>6764.4727229999999</v>
      </c>
      <c r="N15" s="42">
        <v>0.117791114</v>
      </c>
      <c r="O15" s="42">
        <v>73.474090739999994</v>
      </c>
      <c r="P15" s="42"/>
      <c r="Q15" s="13">
        <v>5.0655378850000004</v>
      </c>
      <c r="R15" s="13"/>
      <c r="S15" s="13"/>
      <c r="T15" s="13">
        <v>0</v>
      </c>
      <c r="U15" s="13">
        <v>0</v>
      </c>
      <c r="V15" s="13"/>
      <c r="W15" s="13"/>
      <c r="X15" s="13"/>
      <c r="Y15" s="13"/>
      <c r="Z15" s="13"/>
      <c r="AA15" s="13"/>
      <c r="AB15" s="13"/>
      <c r="AC15" s="13">
        <v>0</v>
      </c>
      <c r="AD15" s="14">
        <f>SUM(D15:AC15)</f>
        <v>6843.1301427389999</v>
      </c>
      <c r="AE15" s="15">
        <f t="shared" si="0"/>
        <v>0.56750523279606624</v>
      </c>
      <c r="AF15" s="5"/>
    </row>
    <row r="16" spans="1:32" ht="17.25" customHeight="1" x14ac:dyDescent="0.3">
      <c r="A16" s="12">
        <v>11</v>
      </c>
      <c r="B16" s="147"/>
      <c r="C16" s="35" t="s">
        <v>21</v>
      </c>
      <c r="D16" s="13"/>
      <c r="E16" s="13"/>
      <c r="F16" s="13"/>
      <c r="G16" s="13"/>
      <c r="H16" s="13"/>
      <c r="I16" s="39"/>
      <c r="J16" s="39"/>
      <c r="K16" s="39"/>
      <c r="L16" s="42"/>
      <c r="M16" s="42"/>
      <c r="N16" s="41">
        <v>0</v>
      </c>
      <c r="O16" s="42">
        <v>28.08971653</v>
      </c>
      <c r="P16" s="42"/>
      <c r="Q16" s="13"/>
      <c r="R16" s="13"/>
      <c r="S16" s="13"/>
      <c r="T16" s="13">
        <v>0</v>
      </c>
      <c r="U16" s="13"/>
      <c r="V16" s="13"/>
      <c r="W16" s="13"/>
      <c r="X16" s="13"/>
      <c r="Y16" s="13"/>
      <c r="Z16" s="13"/>
      <c r="AA16" s="13"/>
      <c r="AB16" s="13"/>
      <c r="AC16" s="13">
        <v>0</v>
      </c>
      <c r="AD16" s="14">
        <f>SUM(D16:AB16)</f>
        <v>28.08971653</v>
      </c>
      <c r="AE16" s="15">
        <f t="shared" si="0"/>
        <v>2.3294984584572966E-3</v>
      </c>
      <c r="AF16" s="5"/>
    </row>
    <row r="17" spans="1:32" ht="17.25" customHeight="1" x14ac:dyDescent="0.3">
      <c r="A17" s="12">
        <v>12</v>
      </c>
      <c r="B17" s="147"/>
      <c r="C17" s="35" t="s">
        <v>22</v>
      </c>
      <c r="D17" s="13"/>
      <c r="E17" s="13"/>
      <c r="F17" s="13">
        <v>34559.53759</v>
      </c>
      <c r="G17" s="13">
        <v>1872.023191</v>
      </c>
      <c r="H17" s="13"/>
      <c r="I17" s="39"/>
      <c r="J17" s="39"/>
      <c r="K17" s="39">
        <v>605.04338470000005</v>
      </c>
      <c r="L17" s="42"/>
      <c r="M17" s="42"/>
      <c r="N17" s="42">
        <v>86.493121880000004</v>
      </c>
      <c r="O17" s="41">
        <v>0</v>
      </c>
      <c r="P17" s="42"/>
      <c r="Q17" s="13">
        <v>484.38513180000001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ref="AD17:AD31" si="1">SUM(D17:AC17)</f>
        <v>37607.482419380001</v>
      </c>
      <c r="AE17" s="15">
        <f t="shared" si="0"/>
        <v>3.1188129730266665</v>
      </c>
      <c r="AF17" s="5"/>
    </row>
    <row r="18" spans="1:32" ht="17.25" customHeight="1" x14ac:dyDescent="0.3">
      <c r="A18" s="12">
        <v>13</v>
      </c>
      <c r="B18" s="148"/>
      <c r="C18" s="35" t="s">
        <v>23</v>
      </c>
      <c r="D18" s="13"/>
      <c r="E18" s="13"/>
      <c r="F18" s="13"/>
      <c r="G18" s="13"/>
      <c r="H18" s="13"/>
      <c r="I18" s="39"/>
      <c r="J18" s="39"/>
      <c r="K18" s="39"/>
      <c r="L18" s="42"/>
      <c r="M18" s="42"/>
      <c r="N18" s="42"/>
      <c r="O18" s="42"/>
      <c r="P18" s="41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1"/>
        <v>0</v>
      </c>
      <c r="AE18" s="15">
        <f t="shared" si="0"/>
        <v>0</v>
      </c>
      <c r="AF18" s="5"/>
    </row>
    <row r="19" spans="1:32" ht="17.25" customHeight="1" x14ac:dyDescent="0.3">
      <c r="A19" s="12">
        <v>14</v>
      </c>
      <c r="B19" s="149" t="s">
        <v>37</v>
      </c>
      <c r="C19" s="9" t="s">
        <v>24</v>
      </c>
      <c r="D19" s="13"/>
      <c r="E19" s="13"/>
      <c r="F19" s="13">
        <v>805.57125459999997</v>
      </c>
      <c r="G19" s="13">
        <v>329.30345849999998</v>
      </c>
      <c r="H19" s="13"/>
      <c r="I19" s="13"/>
      <c r="J19" s="13"/>
      <c r="K19" s="13">
        <v>19.439667379999999</v>
      </c>
      <c r="L19" s="13"/>
      <c r="M19" s="13"/>
      <c r="N19" s="13">
        <v>7.8796555579999996</v>
      </c>
      <c r="O19" s="13">
        <v>5190.7713320000003</v>
      </c>
      <c r="P19" s="13"/>
      <c r="Q19" s="17">
        <v>0</v>
      </c>
      <c r="R19" s="18"/>
      <c r="S19" s="18"/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3"/>
      <c r="AB19" s="13"/>
      <c r="AC19" s="13">
        <v>0</v>
      </c>
      <c r="AD19" s="14">
        <f t="shared" si="1"/>
        <v>6352.9653680379997</v>
      </c>
      <c r="AE19" s="15">
        <f t="shared" si="0"/>
        <v>0.52685554927802303</v>
      </c>
      <c r="AF19" s="5"/>
    </row>
    <row r="20" spans="1:32" ht="17.25" customHeight="1" x14ac:dyDescent="0.3">
      <c r="A20" s="12">
        <v>15</v>
      </c>
      <c r="B20" s="149"/>
      <c r="C20" s="9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1"/>
        <v>0</v>
      </c>
      <c r="AE20" s="15">
        <f t="shared" si="0"/>
        <v>0</v>
      </c>
      <c r="AF20" s="5"/>
    </row>
    <row r="21" spans="1:32" ht="17.25" customHeight="1" x14ac:dyDescent="0.3">
      <c r="A21" s="12">
        <v>16</v>
      </c>
      <c r="B21" s="149"/>
      <c r="C21" s="9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1"/>
        <v>0</v>
      </c>
      <c r="AE21" s="15">
        <f t="shared" si="0"/>
        <v>0</v>
      </c>
      <c r="AF21" s="5"/>
    </row>
    <row r="22" spans="1:32" ht="56.25" customHeight="1" x14ac:dyDescent="0.3">
      <c r="A22" s="19">
        <v>17</v>
      </c>
      <c r="B22" s="20" t="s">
        <v>8</v>
      </c>
      <c r="C22" s="7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1"/>
        <v>0</v>
      </c>
      <c r="AE22" s="15">
        <f t="shared" si="0"/>
        <v>0</v>
      </c>
      <c r="AF22" s="5"/>
    </row>
    <row r="23" spans="1:32" ht="16.2" x14ac:dyDescent="0.3">
      <c r="A23" s="19">
        <v>18</v>
      </c>
      <c r="B23" s="150" t="s">
        <v>9</v>
      </c>
      <c r="C23" s="10" t="s">
        <v>28</v>
      </c>
      <c r="D23" s="13">
        <v>0</v>
      </c>
      <c r="E23" s="13">
        <v>0</v>
      </c>
      <c r="F23" s="13">
        <v>0</v>
      </c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/>
      <c r="O23" s="13">
        <v>0</v>
      </c>
      <c r="P23" s="13"/>
      <c r="Q23" s="13">
        <v>0</v>
      </c>
      <c r="R23" s="13"/>
      <c r="S23" s="13"/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/>
      <c r="AC23" s="13">
        <v>0</v>
      </c>
      <c r="AD23" s="14">
        <f t="shared" si="1"/>
        <v>0</v>
      </c>
      <c r="AE23" s="15">
        <f t="shared" si="0"/>
        <v>0</v>
      </c>
      <c r="AF23" s="5"/>
    </row>
    <row r="24" spans="1:32" ht="34.5" customHeight="1" x14ac:dyDescent="0.3">
      <c r="A24" s="19">
        <v>19</v>
      </c>
      <c r="B24" s="150"/>
      <c r="C24" s="10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>
        <v>0</v>
      </c>
      <c r="U24" s="23"/>
      <c r="V24" s="22">
        <v>0</v>
      </c>
      <c r="W24" s="13"/>
      <c r="X24" s="13"/>
      <c r="Y24" s="13"/>
      <c r="Z24" s="13"/>
      <c r="AA24" s="13">
        <v>0</v>
      </c>
      <c r="AB24" s="13"/>
      <c r="AC24" s="13">
        <v>0</v>
      </c>
      <c r="AD24" s="14">
        <f t="shared" si="1"/>
        <v>0</v>
      </c>
      <c r="AE24" s="15">
        <f t="shared" si="0"/>
        <v>0</v>
      </c>
      <c r="AF24" s="5"/>
    </row>
    <row r="25" spans="1:32" ht="16.2" x14ac:dyDescent="0.3">
      <c r="A25" s="12">
        <v>20</v>
      </c>
      <c r="B25" s="151" t="s">
        <v>10</v>
      </c>
      <c r="C25" s="11" t="s">
        <v>30</v>
      </c>
      <c r="D25" s="13"/>
      <c r="E25" s="13"/>
      <c r="F25" s="13"/>
      <c r="G25" s="13"/>
      <c r="H25" s="13"/>
      <c r="I25" s="40"/>
      <c r="J25" s="40"/>
      <c r="K25" s="40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>
        <v>0</v>
      </c>
      <c r="AD25" s="14">
        <f t="shared" si="1"/>
        <v>0</v>
      </c>
      <c r="AE25" s="15">
        <f t="shared" si="0"/>
        <v>0</v>
      </c>
      <c r="AF25" s="5"/>
    </row>
    <row r="26" spans="1:32" ht="17.25" customHeight="1" x14ac:dyDescent="0.3">
      <c r="A26" s="12">
        <v>21</v>
      </c>
      <c r="B26" s="151"/>
      <c r="C26" s="11" t="s">
        <v>31</v>
      </c>
      <c r="D26" s="13"/>
      <c r="E26" s="13"/>
      <c r="F26" s="13"/>
      <c r="G26" s="13"/>
      <c r="H26" s="13"/>
      <c r="I26" s="40"/>
      <c r="J26" s="40"/>
      <c r="K26" s="40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1"/>
        <v>0</v>
      </c>
      <c r="AE26" s="15">
        <f t="shared" si="0"/>
        <v>0</v>
      </c>
      <c r="AF26" s="5"/>
    </row>
    <row r="27" spans="1:32" ht="17.25" customHeight="1" x14ac:dyDescent="0.3">
      <c r="A27" s="12">
        <v>22</v>
      </c>
      <c r="B27" s="151"/>
      <c r="C27" s="11" t="s">
        <v>32</v>
      </c>
      <c r="D27" s="13"/>
      <c r="E27" s="13"/>
      <c r="F27" s="13"/>
      <c r="G27" s="13"/>
      <c r="H27" s="13"/>
      <c r="I27" s="40"/>
      <c r="J27" s="40"/>
      <c r="K27" s="4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1"/>
        <v>0</v>
      </c>
      <c r="AE27" s="15">
        <f t="shared" si="0"/>
        <v>0</v>
      </c>
      <c r="AF27" s="5"/>
    </row>
    <row r="28" spans="1:32" ht="17.25" customHeight="1" x14ac:dyDescent="0.3">
      <c r="A28" s="12">
        <v>23</v>
      </c>
      <c r="B28" s="151"/>
      <c r="C28" s="11" t="s">
        <v>33</v>
      </c>
      <c r="D28" s="13"/>
      <c r="E28" s="13"/>
      <c r="F28" s="13"/>
      <c r="G28" s="13"/>
      <c r="H28" s="13"/>
      <c r="I28" s="40"/>
      <c r="J28" s="40"/>
      <c r="K28" s="4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1"/>
        <v>0</v>
      </c>
      <c r="AE28" s="15">
        <f t="shared" si="0"/>
        <v>0</v>
      </c>
      <c r="AF28" s="5"/>
    </row>
    <row r="29" spans="1:32" ht="17.25" customHeight="1" x14ac:dyDescent="0.3">
      <c r="A29" s="12">
        <v>24</v>
      </c>
      <c r="B29" s="151"/>
      <c r="C29" s="11" t="s">
        <v>34</v>
      </c>
      <c r="D29" s="13"/>
      <c r="E29" s="13"/>
      <c r="F29" s="13">
        <v>27.91409208</v>
      </c>
      <c r="G29" s="13"/>
      <c r="H29" s="13"/>
      <c r="I29" s="40"/>
      <c r="J29" s="40"/>
      <c r="K29" s="40">
        <v>0.52047916000000005</v>
      </c>
      <c r="L29" s="13"/>
      <c r="M29" s="13"/>
      <c r="N29" s="13"/>
      <c r="O29" s="13">
        <v>13.62579626</v>
      </c>
      <c r="P29" s="13"/>
      <c r="Q29" s="13"/>
      <c r="R29" s="13"/>
      <c r="S29" s="13"/>
      <c r="T29" s="13"/>
      <c r="U29" s="13">
        <v>0</v>
      </c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>
        <v>0</v>
      </c>
      <c r="AD29" s="14">
        <f t="shared" si="1"/>
        <v>42.060367499999998</v>
      </c>
      <c r="AE29" s="15">
        <f t="shared" si="0"/>
        <v>3.4880936284549034E-3</v>
      </c>
      <c r="AF29" s="5"/>
    </row>
    <row r="30" spans="1:32" ht="17.25" customHeight="1" x14ac:dyDescent="0.3">
      <c r="A30" s="12">
        <v>25</v>
      </c>
      <c r="B30" s="151"/>
      <c r="C30" s="11" t="s">
        <v>35</v>
      </c>
      <c r="D30" s="13"/>
      <c r="E30" s="13"/>
      <c r="F30" s="13">
        <v>0.702123422</v>
      </c>
      <c r="G30" s="13">
        <v>3.8374026999999998E-2</v>
      </c>
      <c r="H30" s="13"/>
      <c r="I30" s="40"/>
      <c r="J30" s="40"/>
      <c r="K30" s="40">
        <v>6.5708137E-2</v>
      </c>
      <c r="L30" s="13"/>
      <c r="M30" s="13"/>
      <c r="N30" s="13"/>
      <c r="O30" s="13">
        <v>7.2359921280000004</v>
      </c>
      <c r="P30" s="13"/>
      <c r="Q30" s="13"/>
      <c r="R30" s="13"/>
      <c r="S30" s="13"/>
      <c r="T30" s="13"/>
      <c r="U30" s="13">
        <v>0</v>
      </c>
      <c r="V30" s="13">
        <v>0</v>
      </c>
      <c r="W30" s="25"/>
      <c r="X30" s="25"/>
      <c r="Y30" s="25"/>
      <c r="Z30" s="25"/>
      <c r="AA30" s="25"/>
      <c r="AB30" s="24">
        <v>0</v>
      </c>
      <c r="AC30" s="25">
        <v>0</v>
      </c>
      <c r="AD30" s="14">
        <f t="shared" si="1"/>
        <v>8.0421977140000003</v>
      </c>
      <c r="AE30" s="15">
        <f t="shared" si="0"/>
        <v>6.6694468622933436E-4</v>
      </c>
      <c r="AF30" s="5"/>
    </row>
    <row r="31" spans="1:32" ht="17.25" customHeight="1" x14ac:dyDescent="0.3">
      <c r="A31" s="12">
        <v>26</v>
      </c>
      <c r="B31" s="151"/>
      <c r="C31" s="11" t="s">
        <v>36</v>
      </c>
      <c r="D31" s="13">
        <v>0</v>
      </c>
      <c r="E31" s="13">
        <v>0</v>
      </c>
      <c r="F31" s="13">
        <v>0</v>
      </c>
      <c r="G31" s="13"/>
      <c r="H31" s="13"/>
      <c r="I31" s="40"/>
      <c r="J31" s="40">
        <v>0</v>
      </c>
      <c r="K31" s="40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/>
      <c r="W31" s="25"/>
      <c r="X31" s="25"/>
      <c r="Y31" s="25"/>
      <c r="Z31" s="25"/>
      <c r="AA31" s="25"/>
      <c r="AB31" s="25"/>
      <c r="AC31" s="24">
        <v>0</v>
      </c>
      <c r="AD31" s="14">
        <f t="shared" si="1"/>
        <v>0</v>
      </c>
      <c r="AE31" s="15">
        <f t="shared" si="0"/>
        <v>0</v>
      </c>
      <c r="AF31" s="5"/>
    </row>
    <row r="32" spans="1:32" ht="35.4" customHeight="1" x14ac:dyDescent="0.3">
      <c r="A32" s="31"/>
      <c r="B32" s="152" t="s">
        <v>42</v>
      </c>
      <c r="C32" s="152"/>
      <c r="D32" s="26">
        <f t="shared" ref="D32:AD32" si="2">SUM(D6:D31)</f>
        <v>0</v>
      </c>
      <c r="E32" s="26">
        <f t="shared" si="2"/>
        <v>722776.72984000004</v>
      </c>
      <c r="F32" s="26">
        <f t="shared" si="2"/>
        <v>41199.416620752003</v>
      </c>
      <c r="G32" s="26">
        <f t="shared" si="2"/>
        <v>3330.2948882289998</v>
      </c>
      <c r="H32" s="26">
        <f t="shared" si="2"/>
        <v>55078.091139373995</v>
      </c>
      <c r="I32" s="26">
        <f t="shared" si="2"/>
        <v>0</v>
      </c>
      <c r="J32" s="26">
        <f t="shared" si="2"/>
        <v>14499.198706700001</v>
      </c>
      <c r="K32" s="26">
        <f t="shared" si="2"/>
        <v>727.286689174</v>
      </c>
      <c r="L32" s="26">
        <f t="shared" si="2"/>
        <v>0</v>
      </c>
      <c r="M32" s="26">
        <f t="shared" si="2"/>
        <v>6787.7606023199996</v>
      </c>
      <c r="N32" s="26">
        <f t="shared" si="2"/>
        <v>97.945004329</v>
      </c>
      <c r="O32" s="26">
        <f t="shared" si="2"/>
        <v>360608.64039275801</v>
      </c>
      <c r="P32" s="26">
        <f t="shared" si="2"/>
        <v>0</v>
      </c>
      <c r="Q32" s="26">
        <f t="shared" si="2"/>
        <v>721.42806034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27">
        <f t="shared" si="2"/>
        <v>1205826.7919439762</v>
      </c>
      <c r="AE32" s="28"/>
      <c r="AF32" s="5"/>
    </row>
    <row r="33" spans="1:32" ht="18" x14ac:dyDescent="0.3">
      <c r="A33" s="31"/>
      <c r="B33" s="144" t="str">
        <f>AE3</f>
        <v>% do Bioma</v>
      </c>
      <c r="C33" s="144"/>
      <c r="D33" s="29">
        <f t="shared" ref="D33:AC33" si="3">D32/$AD$32*100</f>
        <v>0</v>
      </c>
      <c r="E33" s="29">
        <f t="shared" si="3"/>
        <v>59.940344224295593</v>
      </c>
      <c r="F33" s="29">
        <f t="shared" si="3"/>
        <v>3.4166944121661351</v>
      </c>
      <c r="G33" s="29">
        <f t="shared" si="3"/>
        <v>0.27618352075757563</v>
      </c>
      <c r="H33" s="29">
        <f t="shared" si="3"/>
        <v>4.5676619152390652</v>
      </c>
      <c r="I33" s="29">
        <f t="shared" si="3"/>
        <v>0</v>
      </c>
      <c r="J33" s="29">
        <f t="shared" si="3"/>
        <v>1.2024279775145059</v>
      </c>
      <c r="K33" s="29">
        <f t="shared" si="3"/>
        <v>6.0314358084671782E-2</v>
      </c>
      <c r="L33" s="29">
        <f t="shared" si="3"/>
        <v>0</v>
      </c>
      <c r="M33" s="29">
        <f t="shared" si="3"/>
        <v>0.5629134008025396</v>
      </c>
      <c r="N33" s="29">
        <f t="shared" si="3"/>
        <v>8.1226429022279202E-3</v>
      </c>
      <c r="O33" s="29">
        <f t="shared" si="3"/>
        <v>29.905509050052043</v>
      </c>
      <c r="P33" s="29">
        <f t="shared" si="3"/>
        <v>0</v>
      </c>
      <c r="Q33" s="29">
        <f t="shared" si="3"/>
        <v>5.9828498185626494E-2</v>
      </c>
      <c r="R33" s="29">
        <f t="shared" si="3"/>
        <v>0</v>
      </c>
      <c r="S33" s="29">
        <f t="shared" si="3"/>
        <v>0</v>
      </c>
      <c r="T33" s="29">
        <f t="shared" si="3"/>
        <v>0</v>
      </c>
      <c r="U33" s="29">
        <f t="shared" si="3"/>
        <v>0</v>
      </c>
      <c r="V33" s="29">
        <f t="shared" si="3"/>
        <v>0</v>
      </c>
      <c r="W33" s="29">
        <f t="shared" si="3"/>
        <v>0</v>
      </c>
      <c r="X33" s="29">
        <f t="shared" si="3"/>
        <v>0</v>
      </c>
      <c r="Y33" s="29">
        <f t="shared" si="3"/>
        <v>0</v>
      </c>
      <c r="Z33" s="29">
        <f t="shared" si="3"/>
        <v>0</v>
      </c>
      <c r="AA33" s="29">
        <f t="shared" si="3"/>
        <v>0</v>
      </c>
      <c r="AB33" s="29">
        <f t="shared" si="3"/>
        <v>0</v>
      </c>
      <c r="AC33" s="29">
        <f t="shared" si="3"/>
        <v>0</v>
      </c>
      <c r="AD33" s="30"/>
      <c r="AE33" s="30"/>
      <c r="AF33" s="5"/>
    </row>
    <row r="34" spans="1:32" x14ac:dyDescent="0.3">
      <c r="A34" s="31"/>
      <c r="B34" s="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5"/>
    </row>
    <row r="35" spans="1:32" x14ac:dyDescent="0.3">
      <c r="A35" s="31"/>
      <c r="B35" s="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5"/>
    </row>
    <row r="36" spans="1:32" x14ac:dyDescent="0.3">
      <c r="A36" s="31"/>
      <c r="B36" s="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5"/>
    </row>
    <row r="37" spans="1:32" x14ac:dyDescent="0.3">
      <c r="A37" s="31"/>
      <c r="B37" s="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5"/>
    </row>
    <row r="38" spans="1:32" x14ac:dyDescent="0.3">
      <c r="A38" s="31"/>
      <c r="B38" s="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5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38"/>
  <sheetViews>
    <sheetView showGridLines="0" zoomScale="65" zoomScaleNormal="65" workbookViewId="0">
      <selection activeCell="D6" sqref="D6:H10"/>
    </sheetView>
  </sheetViews>
  <sheetFormatPr defaultRowHeight="16.2" x14ac:dyDescent="0.35"/>
  <cols>
    <col min="1" max="1" width="3.777343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63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/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/>
      <c r="J4" s="118"/>
      <c r="K4" s="118"/>
      <c r="L4" s="118" t="s">
        <v>65</v>
      </c>
      <c r="M4" s="118"/>
      <c r="N4" s="118"/>
      <c r="O4" s="118"/>
      <c r="P4" s="119"/>
      <c r="Q4" s="120" t="s">
        <v>7</v>
      </c>
      <c r="R4" s="120"/>
      <c r="S4" s="120"/>
      <c r="T4" s="50" t="s">
        <v>49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 t="s">
        <v>4</v>
      </c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/>
      <c r="F6" s="74"/>
      <c r="G6" s="74">
        <v>2.36310021651436</v>
      </c>
      <c r="H6" s="74"/>
      <c r="I6" s="76"/>
      <c r="J6" s="76"/>
      <c r="K6" s="76"/>
      <c r="L6" s="76"/>
      <c r="M6" s="76"/>
      <c r="N6" s="76"/>
      <c r="O6" s="76">
        <v>3587.5902764105499</v>
      </c>
      <c r="P6" s="76"/>
      <c r="Q6" s="76">
        <v>0</v>
      </c>
      <c r="R6" s="76"/>
      <c r="S6" s="76">
        <v>0</v>
      </c>
      <c r="T6" s="76">
        <v>0</v>
      </c>
      <c r="U6" s="76"/>
      <c r="V6" s="76">
        <v>0</v>
      </c>
      <c r="W6" s="76"/>
      <c r="X6" s="76"/>
      <c r="Y6" s="76"/>
      <c r="Z6" s="76"/>
      <c r="AA6" s="76">
        <v>0</v>
      </c>
      <c r="AB6" s="76"/>
      <c r="AC6" s="76"/>
      <c r="AD6" s="14">
        <f t="shared" ref="AD6:AD31" si="0">SUM(D6:AC6)</f>
        <v>3589.9533766270642</v>
      </c>
      <c r="AE6" s="15">
        <f t="shared" ref="AE6:AE31" si="1">AD6/$AD$32*100</f>
        <v>25.182048122706725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1978.8189014444699</v>
      </c>
      <c r="F7" s="74"/>
      <c r="G7" s="74"/>
      <c r="H7" s="74"/>
      <c r="I7" s="76"/>
      <c r="J7" s="76"/>
      <c r="K7" s="76"/>
      <c r="L7" s="76"/>
      <c r="M7" s="76"/>
      <c r="N7" s="76"/>
      <c r="O7" s="76">
        <v>70.616989259779402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14">
        <f t="shared" si="0"/>
        <v>2049.4358907042492</v>
      </c>
      <c r="AE7" s="15">
        <f t="shared" si="1"/>
        <v>14.375950829925785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/>
      <c r="H8" s="74"/>
      <c r="I8" s="76"/>
      <c r="J8" s="76"/>
      <c r="K8" s="76"/>
      <c r="L8" s="76"/>
      <c r="M8" s="76"/>
      <c r="N8" s="76"/>
      <c r="O8" s="76">
        <v>225.78909202783299</v>
      </c>
      <c r="P8" s="76"/>
      <c r="Q8" s="76">
        <v>0</v>
      </c>
      <c r="R8" s="76"/>
      <c r="S8" s="76"/>
      <c r="T8" s="76"/>
      <c r="U8" s="76"/>
      <c r="V8" s="76"/>
      <c r="W8" s="76"/>
      <c r="X8" s="76"/>
      <c r="Y8" s="76"/>
      <c r="Z8" s="76"/>
      <c r="AA8" s="76">
        <v>0</v>
      </c>
      <c r="AB8" s="76"/>
      <c r="AC8" s="76"/>
      <c r="AD8" s="14">
        <f t="shared" si="0"/>
        <v>225.78909202783299</v>
      </c>
      <c r="AE8" s="15">
        <f t="shared" si="1"/>
        <v>1.583817722549161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/>
      <c r="G9" s="73">
        <v>0</v>
      </c>
      <c r="H9" s="74"/>
      <c r="I9" s="76"/>
      <c r="J9" s="76"/>
      <c r="K9" s="76"/>
      <c r="L9" s="76"/>
      <c r="M9" s="76"/>
      <c r="N9" s="76"/>
      <c r="O9" s="76">
        <v>2.6651042540812302</v>
      </c>
      <c r="P9" s="76"/>
      <c r="Q9" s="76">
        <v>0</v>
      </c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14">
        <f t="shared" si="0"/>
        <v>2.6651042540812302</v>
      </c>
      <c r="AE9" s="15">
        <f t="shared" si="1"/>
        <v>1.86946114719071E-2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76"/>
      <c r="E11" s="76"/>
      <c r="F11" s="76"/>
      <c r="G11" s="76"/>
      <c r="H11" s="76"/>
      <c r="I11" s="77">
        <v>0</v>
      </c>
      <c r="J11" s="78"/>
      <c r="K11" s="78"/>
      <c r="L11" s="79"/>
      <c r="M11" s="79"/>
      <c r="N11" s="79"/>
      <c r="O11" s="79">
        <v>3443.5638631977899</v>
      </c>
      <c r="P11" s="79"/>
      <c r="Q11" s="76"/>
      <c r="R11" s="76">
        <v>1.2249449853395799E-2</v>
      </c>
      <c r="S11" s="76"/>
      <c r="T11" s="76"/>
      <c r="U11" s="76"/>
      <c r="V11" s="76">
        <v>0</v>
      </c>
      <c r="W11" s="76"/>
      <c r="X11" s="76"/>
      <c r="Y11" s="76"/>
      <c r="Z11" s="76"/>
      <c r="AA11" s="76"/>
      <c r="AB11" s="76"/>
      <c r="AC11" s="76"/>
      <c r="AD11" s="14">
        <f t="shared" si="0"/>
        <v>3443.5761126476432</v>
      </c>
      <c r="AE11" s="15">
        <f t="shared" si="1"/>
        <v>24.155271750178127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76"/>
      <c r="E12" s="76"/>
      <c r="F12" s="76"/>
      <c r="G12" s="76"/>
      <c r="H12" s="76"/>
      <c r="I12" s="78"/>
      <c r="J12" s="77">
        <v>761.76557106705798</v>
      </c>
      <c r="K12" s="78"/>
      <c r="L12" s="79"/>
      <c r="M12" s="79"/>
      <c r="N12" s="79"/>
      <c r="O12" s="79">
        <v>0.79030886403372302</v>
      </c>
      <c r="P12" s="79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14">
        <f t="shared" si="0"/>
        <v>762.55587993109168</v>
      </c>
      <c r="AE12" s="15">
        <f t="shared" si="1"/>
        <v>5.3490162267008623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76"/>
      <c r="E13" s="76"/>
      <c r="F13" s="76"/>
      <c r="G13" s="76"/>
      <c r="H13" s="76"/>
      <c r="I13" s="78"/>
      <c r="J13" s="78"/>
      <c r="K13" s="77">
        <v>0</v>
      </c>
      <c r="L13" s="79"/>
      <c r="M13" s="79"/>
      <c r="N13" s="79"/>
      <c r="O13" s="79">
        <v>137.727199635772</v>
      </c>
      <c r="P13" s="79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14">
        <f t="shared" si="0"/>
        <v>137.727199635772</v>
      </c>
      <c r="AE13" s="15">
        <f t="shared" si="1"/>
        <v>0.96609972475248085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76"/>
      <c r="E14" s="76"/>
      <c r="F14" s="76"/>
      <c r="G14" s="76">
        <v>0.608718778001067</v>
      </c>
      <c r="H14" s="76"/>
      <c r="I14" s="79"/>
      <c r="J14" s="79"/>
      <c r="K14" s="79"/>
      <c r="L14" s="80">
        <v>0</v>
      </c>
      <c r="M14" s="81"/>
      <c r="N14" s="81"/>
      <c r="O14" s="81">
        <v>1494.50852935283</v>
      </c>
      <c r="P14" s="81"/>
      <c r="Q14" s="76"/>
      <c r="R14" s="76">
        <v>0.176716690348665</v>
      </c>
      <c r="S14" s="76">
        <v>0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14">
        <f t="shared" si="0"/>
        <v>1495.2939648211798</v>
      </c>
      <c r="AE14" s="15">
        <f t="shared" si="1"/>
        <v>10.488872870849976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76"/>
      <c r="E15" s="76"/>
      <c r="F15" s="76"/>
      <c r="G15" s="76"/>
      <c r="H15" s="76"/>
      <c r="I15" s="79"/>
      <c r="J15" s="79"/>
      <c r="K15" s="79"/>
      <c r="L15" s="81"/>
      <c r="M15" s="80">
        <v>515.54577951842998</v>
      </c>
      <c r="N15" s="81"/>
      <c r="O15" s="81">
        <v>10.256886094316</v>
      </c>
      <c r="P15" s="81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14">
        <f t="shared" si="0"/>
        <v>525.80266561274595</v>
      </c>
      <c r="AE15" s="15">
        <f t="shared" si="1"/>
        <v>3.6882896905329741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76"/>
      <c r="E16" s="76"/>
      <c r="F16" s="76"/>
      <c r="G16" s="76"/>
      <c r="H16" s="76"/>
      <c r="I16" s="79"/>
      <c r="J16" s="79"/>
      <c r="K16" s="79"/>
      <c r="L16" s="81"/>
      <c r="M16" s="81"/>
      <c r="N16" s="80">
        <v>0</v>
      </c>
      <c r="O16" s="81">
        <v>29.714637226158501</v>
      </c>
      <c r="P16" s="81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14">
        <f t="shared" si="0"/>
        <v>29.714637226158501</v>
      </c>
      <c r="AE16" s="15">
        <f t="shared" si="1"/>
        <v>0.20843597285960777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76"/>
      <c r="E17" s="76"/>
      <c r="F17" s="76">
        <v>936.10196340117898</v>
      </c>
      <c r="G17" s="76">
        <v>255.95510016393899</v>
      </c>
      <c r="H17" s="76"/>
      <c r="I17" s="79"/>
      <c r="J17" s="79"/>
      <c r="K17" s="79">
        <v>511.10761112504298</v>
      </c>
      <c r="L17" s="81"/>
      <c r="M17" s="81"/>
      <c r="N17" s="81">
        <v>278.94590388239499</v>
      </c>
      <c r="O17" s="80">
        <v>0</v>
      </c>
      <c r="P17" s="81"/>
      <c r="Q17" s="76">
        <v>0</v>
      </c>
      <c r="R17" s="76">
        <v>5.4558906278752897</v>
      </c>
      <c r="S17" s="76">
        <v>0</v>
      </c>
      <c r="T17" s="76">
        <v>0</v>
      </c>
      <c r="U17" s="76"/>
      <c r="V17" s="76">
        <v>0</v>
      </c>
      <c r="W17" s="76"/>
      <c r="X17" s="76"/>
      <c r="Y17" s="76"/>
      <c r="Z17" s="76"/>
      <c r="AA17" s="76">
        <v>0</v>
      </c>
      <c r="AB17" s="76"/>
      <c r="AC17" s="76"/>
      <c r="AD17" s="14">
        <f t="shared" si="0"/>
        <v>1987.5664692004311</v>
      </c>
      <c r="AE17" s="15">
        <f t="shared" si="1"/>
        <v>13.94196225509449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76"/>
      <c r="E18" s="76"/>
      <c r="F18" s="76"/>
      <c r="G18" s="76"/>
      <c r="H18" s="76"/>
      <c r="I18" s="79"/>
      <c r="J18" s="79"/>
      <c r="K18" s="79"/>
      <c r="L18" s="81"/>
      <c r="M18" s="81"/>
      <c r="N18" s="81"/>
      <c r="O18" s="81"/>
      <c r="P18" s="80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76"/>
      <c r="E19" s="76"/>
      <c r="F19" s="76">
        <v>1.60802514671661</v>
      </c>
      <c r="G19" s="76"/>
      <c r="H19" s="76"/>
      <c r="I19" s="76"/>
      <c r="J19" s="76"/>
      <c r="K19" s="76"/>
      <c r="L19" s="76"/>
      <c r="M19" s="76"/>
      <c r="N19" s="76">
        <v>0.12564519994826001</v>
      </c>
      <c r="O19" s="76">
        <v>2.3182053659596198</v>
      </c>
      <c r="P19" s="76"/>
      <c r="Q19" s="82">
        <v>0</v>
      </c>
      <c r="R19" s="83"/>
      <c r="S19" s="83">
        <v>0</v>
      </c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14">
        <f t="shared" si="0"/>
        <v>4.05187571262449</v>
      </c>
      <c r="AE19" s="15">
        <f t="shared" si="1"/>
        <v>2.8422243544121709E-2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83"/>
      <c r="R20" s="82"/>
      <c r="S20" s="83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83"/>
      <c r="R21" s="83"/>
      <c r="S21" s="82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84">
        <v>0</v>
      </c>
      <c r="U22" s="76"/>
      <c r="V22" s="76"/>
      <c r="W22" s="76"/>
      <c r="X22" s="76"/>
      <c r="Y22" s="76"/>
      <c r="Z22" s="76"/>
      <c r="AA22" s="76"/>
      <c r="AB22" s="76"/>
      <c r="AC22" s="76"/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52</v>
      </c>
      <c r="C23" s="53" t="s">
        <v>28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85">
        <v>0</v>
      </c>
      <c r="V23" s="86">
        <v>0</v>
      </c>
      <c r="W23" s="76"/>
      <c r="X23" s="76"/>
      <c r="Y23" s="76"/>
      <c r="Z23" s="76"/>
      <c r="AA23" s="76"/>
      <c r="AB23" s="76"/>
      <c r="AC23" s="76"/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86"/>
      <c r="V24" s="85">
        <v>0</v>
      </c>
      <c r="W24" s="76"/>
      <c r="X24" s="76"/>
      <c r="Y24" s="76"/>
      <c r="Z24" s="76"/>
      <c r="AA24" s="76"/>
      <c r="AB24" s="76"/>
      <c r="AC24" s="76"/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87"/>
      <c r="X25" s="88"/>
      <c r="Y25" s="88"/>
      <c r="Z25" s="88"/>
      <c r="AA25" s="88"/>
      <c r="AB25" s="88"/>
      <c r="AC25" s="88"/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88"/>
      <c r="X26" s="87"/>
      <c r="Y26" s="88"/>
      <c r="Z26" s="88"/>
      <c r="AA26" s="88"/>
      <c r="AB26" s="88"/>
      <c r="AC26" s="88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88"/>
      <c r="X27" s="88"/>
      <c r="Y27" s="87"/>
      <c r="Z27" s="88"/>
      <c r="AA27" s="88"/>
      <c r="AB27" s="88"/>
      <c r="AC27" s="88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88"/>
      <c r="X28" s="88"/>
      <c r="Y28" s="88"/>
      <c r="Z28" s="87"/>
      <c r="AA28" s="88"/>
      <c r="AB28" s="88"/>
      <c r="AC28" s="88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76"/>
      <c r="E29" s="76"/>
      <c r="F29" s="76">
        <v>0.28564131875781601</v>
      </c>
      <c r="G29" s="76"/>
      <c r="H29" s="76"/>
      <c r="I29" s="76"/>
      <c r="J29" s="76"/>
      <c r="K29" s="76"/>
      <c r="L29" s="76"/>
      <c r="M29" s="76"/>
      <c r="N29" s="76"/>
      <c r="O29" s="76">
        <v>1.58445805439355</v>
      </c>
      <c r="P29" s="76"/>
      <c r="Q29" s="76"/>
      <c r="R29" s="76"/>
      <c r="S29" s="76"/>
      <c r="T29" s="76">
        <v>0</v>
      </c>
      <c r="U29" s="76"/>
      <c r="V29" s="76"/>
      <c r="W29" s="88"/>
      <c r="X29" s="88"/>
      <c r="Y29" s="88"/>
      <c r="Z29" s="88"/>
      <c r="AA29" s="87">
        <v>0</v>
      </c>
      <c r="AB29" s="88"/>
      <c r="AC29" s="88"/>
      <c r="AD29" s="14">
        <f t="shared" si="0"/>
        <v>1.870099373151366</v>
      </c>
      <c r="AE29" s="15">
        <f t="shared" si="1"/>
        <v>1.3117978833805211E-2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88"/>
      <c r="X30" s="88"/>
      <c r="Y30" s="88"/>
      <c r="Z30" s="88"/>
      <c r="AA30" s="88"/>
      <c r="AB30" s="87"/>
      <c r="AC30" s="88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88"/>
      <c r="X31" s="88"/>
      <c r="Y31" s="88"/>
      <c r="Z31" s="88"/>
      <c r="AA31" s="88"/>
      <c r="AB31" s="88"/>
      <c r="AC31" s="87"/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50</v>
      </c>
      <c r="C32" s="131"/>
      <c r="D32" s="26">
        <f t="shared" ref="D32:AD32" si="2">SUM(D6:D31)</f>
        <v>0</v>
      </c>
      <c r="E32" s="26">
        <f t="shared" si="2"/>
        <v>1978.8189014444699</v>
      </c>
      <c r="F32" s="26">
        <f t="shared" si="2"/>
        <v>937.99562986665342</v>
      </c>
      <c r="G32" s="26">
        <f t="shared" si="2"/>
        <v>258.92691915845444</v>
      </c>
      <c r="H32" s="26">
        <f t="shared" si="2"/>
        <v>0</v>
      </c>
      <c r="I32" s="26">
        <f>SUM(I6:I31)</f>
        <v>0</v>
      </c>
      <c r="J32" s="26">
        <f>SUM(J6:J31)</f>
        <v>761.76557106705798</v>
      </c>
      <c r="K32" s="26">
        <f>SUM(K6:K31)</f>
        <v>511.10761112504298</v>
      </c>
      <c r="L32" s="26">
        <f t="shared" si="2"/>
        <v>0</v>
      </c>
      <c r="M32" s="26">
        <f t="shared" si="2"/>
        <v>515.54577951842998</v>
      </c>
      <c r="N32" s="26">
        <f t="shared" si="2"/>
        <v>279.07154908234327</v>
      </c>
      <c r="O32" s="26">
        <f t="shared" si="2"/>
        <v>9007.1255497434977</v>
      </c>
      <c r="P32" s="26">
        <f t="shared" si="2"/>
        <v>0</v>
      </c>
      <c r="Q32" s="26">
        <f t="shared" si="2"/>
        <v>0</v>
      </c>
      <c r="R32" s="26">
        <f t="shared" si="2"/>
        <v>5.64485676807735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14256.002367774023</v>
      </c>
      <c r="AE32" s="28"/>
      <c r="AF32" s="67"/>
    </row>
    <row r="33" spans="1:32" x14ac:dyDescent="0.35">
      <c r="A33" s="69"/>
      <c r="B33" s="123" t="str">
        <f>AE4</f>
        <v>% do Bioma</v>
      </c>
      <c r="C33" s="123"/>
      <c r="D33" s="59">
        <f t="shared" ref="D33:AC33" si="3">D32/$AD$32*100</f>
        <v>0</v>
      </c>
      <c r="E33" s="59">
        <f t="shared" si="3"/>
        <v>13.880601660937074</v>
      </c>
      <c r="F33" s="59">
        <f t="shared" si="3"/>
        <v>6.5796539988448028</v>
      </c>
      <c r="G33" s="59">
        <f t="shared" si="3"/>
        <v>1.8162659662835348</v>
      </c>
      <c r="H33" s="59">
        <f t="shared" si="3"/>
        <v>0</v>
      </c>
      <c r="I33" s="59">
        <f t="shared" si="3"/>
        <v>0</v>
      </c>
      <c r="J33" s="59">
        <f t="shared" si="3"/>
        <v>5.3434725346920837</v>
      </c>
      <c r="K33" s="59">
        <f t="shared" si="3"/>
        <v>3.5852099202818031</v>
      </c>
      <c r="L33" s="59">
        <f t="shared" si="3"/>
        <v>0</v>
      </c>
      <c r="M33" s="59">
        <f t="shared" si="3"/>
        <v>3.6163418482858241</v>
      </c>
      <c r="N33" s="59">
        <f t="shared" si="3"/>
        <v>1.9575722694406255</v>
      </c>
      <c r="O33" s="59">
        <f t="shared" si="3"/>
        <v>63.181285450010058</v>
      </c>
      <c r="P33" s="59">
        <f t="shared" si="3"/>
        <v>0</v>
      </c>
      <c r="Q33" s="59">
        <f t="shared" si="3"/>
        <v>0</v>
      </c>
      <c r="R33" s="59">
        <f t="shared" si="3"/>
        <v>3.959635122422301E-2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7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38"/>
  <sheetViews>
    <sheetView showGridLines="0" tabSelected="1" zoomScale="50" zoomScaleNormal="5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6640625" defaultRowHeight="16.2" x14ac:dyDescent="0.35"/>
  <cols>
    <col min="1" max="1" width="4.88671875" style="93" bestFit="1" customWidth="1"/>
    <col min="2" max="2" width="10.77734375" style="94" customWidth="1"/>
    <col min="3" max="3" width="10.77734375" style="93" customWidth="1"/>
    <col min="4" max="30" width="16.77734375" style="93" customWidth="1"/>
    <col min="31" max="31" width="12.77734375" style="93" customWidth="1"/>
    <col min="32" max="16384" width="8.6640625" style="90"/>
  </cols>
  <sheetData>
    <row r="1" spans="1:32" ht="19.9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89"/>
    </row>
    <row r="2" spans="1:32" ht="19.95" customHeight="1" x14ac:dyDescent="0.35">
      <c r="A2" s="69"/>
      <c r="B2" s="111" t="s">
        <v>75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89"/>
    </row>
    <row r="3" spans="1:32" ht="19.95" customHeight="1" x14ac:dyDescent="0.35">
      <c r="A3" s="69"/>
      <c r="B3" s="111" t="s">
        <v>79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78</v>
      </c>
      <c r="AF3" s="89"/>
    </row>
    <row r="4" spans="1:32" ht="32.4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65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89"/>
    </row>
    <row r="5" spans="1:32" ht="19.95" customHeight="1" x14ac:dyDescent="0.35">
      <c r="A5" s="69"/>
      <c r="B5" s="111"/>
      <c r="C5" s="111"/>
      <c r="D5" s="51" t="s">
        <v>11</v>
      </c>
      <c r="E5" s="51" t="s">
        <v>12</v>
      </c>
      <c r="F5" s="51" t="s">
        <v>66</v>
      </c>
      <c r="G5" s="51" t="s">
        <v>67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68</v>
      </c>
      <c r="O5" s="63" t="s">
        <v>69</v>
      </c>
      <c r="P5" s="63" t="s">
        <v>23</v>
      </c>
      <c r="Q5" s="52" t="s">
        <v>70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71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89"/>
    </row>
    <row r="6" spans="1:32" ht="19.95" customHeight="1" x14ac:dyDescent="0.3">
      <c r="A6" s="46">
        <v>1</v>
      </c>
      <c r="B6" s="153" t="s">
        <v>5</v>
      </c>
      <c r="C6" s="51" t="s">
        <v>11</v>
      </c>
      <c r="D6" s="96">
        <f>('1994-2002_Amazonia'!D6+'1994-2002_Caatinga'!D6+'1994-2002_Cerrado'!D6+'1994-2002_MataAtlantica'!D6+'1994-2002_Pampa'!D6+'1994-2002_Pantanal'!D6)</f>
        <v>0</v>
      </c>
      <c r="E6" s="97">
        <f>('1994-2002_Amazonia'!E6+'1994-2002_Caatinga'!E6+'1994-2002_Cerrado'!E6+'1994-2002_MataAtlantica'!E6+'1994-2002_Pampa'!E6+'1994-2002_Pantanal'!E6)</f>
        <v>280399.84846167651</v>
      </c>
      <c r="F6" s="97">
        <f>('1994-2002_Amazonia'!F6+'1994-2002_Caatinga'!F6+'1994-2002_Cerrado'!F6+'1994-2002_MataAtlantica'!F6+'1994-2002_Pampa'!F6+'1994-2002_Pantanal'!F6)</f>
        <v>63373.424406168109</v>
      </c>
      <c r="G6" s="97">
        <f>('1994-2002_Amazonia'!G6+'1994-2002_Caatinga'!G6+'1994-2002_Cerrado'!G6+'1994-2002_MataAtlantica'!G6+'1994-2002_Pampa'!G6+'1994-2002_Pantanal'!G6)</f>
        <v>32972.239818896895</v>
      </c>
      <c r="H6" s="97">
        <f>('1994-2002_Amazonia'!H6+'1994-2002_Caatinga'!H6+'1994-2002_Cerrado'!H6+'1994-2002_MataAtlantica'!H6+'1994-2002_Pampa'!H6+'1994-2002_Pantanal'!H6)</f>
        <v>7387.6574904587396</v>
      </c>
      <c r="I6" s="98">
        <f>('1994-2002_Amazonia'!I6+'1994-2002_Caatinga'!I6+'1994-2002_Cerrado'!I6+'1994-2002_MataAtlantica'!I6+'1994-2002_Pampa'!I6+'1994-2002_Pantanal'!I6)</f>
        <v>0</v>
      </c>
      <c r="J6" s="98">
        <f>('1994-2002_Amazonia'!J6+'1994-2002_Caatinga'!J6+'1994-2002_Cerrado'!J6+'1994-2002_MataAtlantica'!J6+'1994-2002_Pampa'!J6+'1994-2002_Pantanal'!J6)</f>
        <v>0</v>
      </c>
      <c r="K6" s="98">
        <f>('1994-2002_Amazonia'!K6+'1994-2002_Caatinga'!K6+'1994-2002_Cerrado'!K6+'1994-2002_MataAtlantica'!K6+'1994-2002_Pampa'!K6+'1994-2002_Pantanal'!K6)</f>
        <v>0</v>
      </c>
      <c r="L6" s="98">
        <f>('1994-2002_Amazonia'!L6+'1994-2002_Caatinga'!L6+'1994-2002_Cerrado'!L6+'1994-2002_MataAtlantica'!L6+'1994-2002_Pampa'!L6+'1994-2002_Pantanal'!L6)</f>
        <v>0</v>
      </c>
      <c r="M6" s="98">
        <f>('1994-2002_Amazonia'!M6+'1994-2002_Caatinga'!M6+'1994-2002_Cerrado'!M6+'1994-2002_MataAtlantica'!M6+'1994-2002_Pampa'!M6+'1994-2002_Pantanal'!M6)</f>
        <v>0</v>
      </c>
      <c r="N6" s="98">
        <f>('1994-2002_Amazonia'!N6+'1994-2002_Caatinga'!N6+'1994-2002_Cerrado'!N6+'1994-2002_MataAtlantica'!N6+'1994-2002_Pampa'!N6+'1994-2002_Pantanal'!N6)</f>
        <v>0</v>
      </c>
      <c r="O6" s="98">
        <f>('1994-2002_Amazonia'!O6+'1994-2002_Caatinga'!O6+'1994-2002_Cerrado'!O6+'1994-2002_MataAtlantica'!O6+'1994-2002_Pampa'!O6+'1994-2002_Pantanal'!O6)</f>
        <v>810399.23901593732</v>
      </c>
      <c r="P6" s="98">
        <f>('1994-2002_Amazonia'!P6+'1994-2002_Caatinga'!P6+'1994-2002_Cerrado'!P6+'1994-2002_MataAtlantica'!P6+'1994-2002_Pampa'!P6+'1994-2002_Pantanal'!P6)</f>
        <v>0</v>
      </c>
      <c r="Q6" s="98">
        <f>('1994-2002_Amazonia'!Q6+'1994-2002_Caatinga'!Q6+'1994-2002_Cerrado'!Q6+'1994-2002_MataAtlantica'!Q6+'1994-2002_Pampa'!Q6+'1994-2002_Pantanal'!Q6)</f>
        <v>7807.6373661040834</v>
      </c>
      <c r="R6" s="98">
        <f>('1994-2002_Amazonia'!R6+'1994-2002_Caatinga'!R6+'1994-2002_Cerrado'!R6+'1994-2002_MataAtlantica'!R6+'1994-2002_Pampa'!R6+'1994-2002_Pantanal'!R6)</f>
        <v>0</v>
      </c>
      <c r="S6" s="98">
        <f>('1994-2002_Amazonia'!S6+'1994-2002_Caatinga'!S6+'1994-2002_Cerrado'!S6+'1994-2002_MataAtlantica'!S6+'1994-2002_Pampa'!S6+'1994-2002_Pantanal'!S6)</f>
        <v>0</v>
      </c>
      <c r="T6" s="98">
        <f>('1994-2002_Amazonia'!T6+'1994-2002_Caatinga'!T6+'1994-2002_Cerrado'!T6+'1994-2002_MataAtlantica'!T6+'1994-2002_Pampa'!T6+'1994-2002_Pantanal'!T6)</f>
        <v>0</v>
      </c>
      <c r="U6" s="98">
        <f>('1994-2002_Amazonia'!U6+'1994-2002_Caatinga'!U6+'1994-2002_Cerrado'!U6+'1994-2002_MataAtlantica'!U6+'1994-2002_Pampa'!U6+'1994-2002_Pantanal'!U6)</f>
        <v>0</v>
      </c>
      <c r="V6" s="98">
        <f>('1994-2002_Amazonia'!V6+'1994-2002_Caatinga'!V6+'1994-2002_Cerrado'!V6+'1994-2002_MataAtlantica'!V6+'1994-2002_Pampa'!V6+'1994-2002_Pantanal'!V6)</f>
        <v>0</v>
      </c>
      <c r="W6" s="98">
        <f>('1994-2002_Amazonia'!W6+'1994-2002_Caatinga'!W6+'1994-2002_Cerrado'!W6+'1994-2002_MataAtlantica'!W6+'1994-2002_Pampa'!W6+'1994-2002_Pantanal'!W6)</f>
        <v>0</v>
      </c>
      <c r="X6" s="98">
        <f>('1994-2002_Amazonia'!X6+'1994-2002_Caatinga'!X6+'1994-2002_Cerrado'!X6+'1994-2002_MataAtlantica'!X6+'1994-2002_Pampa'!X6+'1994-2002_Pantanal'!X6)</f>
        <v>0</v>
      </c>
      <c r="Y6" s="98">
        <f>('1994-2002_Amazonia'!Y6+'1994-2002_Caatinga'!Y6+'1994-2002_Cerrado'!Y6+'1994-2002_MataAtlantica'!Y6+'1994-2002_Pampa'!Y6+'1994-2002_Pantanal'!Y6)</f>
        <v>0</v>
      </c>
      <c r="Z6" s="98">
        <f>('1994-2002_Amazonia'!Z6+'1994-2002_Caatinga'!Z6+'1994-2002_Cerrado'!Z6+'1994-2002_MataAtlantica'!Z6+'1994-2002_Pampa'!Z6+'1994-2002_Pantanal'!Z6)</f>
        <v>0</v>
      </c>
      <c r="AA6" s="98">
        <f>('1994-2002_Amazonia'!AA6+'1994-2002_Caatinga'!AA6+'1994-2002_Cerrado'!AA6+'1994-2002_MataAtlantica'!AA6+'1994-2002_Pampa'!AA6+'1994-2002_Pantanal'!AA6)</f>
        <v>0</v>
      </c>
      <c r="AB6" s="98">
        <f>('1994-2002_Amazonia'!AB6+'1994-2002_Caatinga'!AB6+'1994-2002_Cerrado'!AB6+'1994-2002_MataAtlantica'!AB6+'1994-2002_Pampa'!AB6+'1994-2002_Pantanal'!AB6)</f>
        <v>0</v>
      </c>
      <c r="AC6" s="98">
        <f>('1994-2002_Amazonia'!AC6+'1994-2002_Caatinga'!AC6+'1994-2002_Cerrado'!AC6+'1994-2002_MataAtlantica'!AC6+'1994-2002_Pampa'!AC6+'1994-2002_Pantanal'!AC6)</f>
        <v>0</v>
      </c>
      <c r="AD6" s="14">
        <f t="shared" ref="AD6:AD31" si="0">SUM(D6:AC6)</f>
        <v>1202340.0465592418</v>
      </c>
      <c r="AE6" s="15">
        <f t="shared" ref="AE6:AE31" si="1">AD6/$AD$32*100</f>
        <v>38.237028535297036</v>
      </c>
      <c r="AF6" s="89"/>
    </row>
    <row r="7" spans="1:32" ht="19.95" customHeight="1" x14ac:dyDescent="0.3">
      <c r="A7" s="46">
        <v>2</v>
      </c>
      <c r="B7" s="153"/>
      <c r="C7" s="51" t="s">
        <v>12</v>
      </c>
      <c r="D7" s="97">
        <f>('1994-2002_Amazonia'!D7+'1994-2002_Caatinga'!D7+'1994-2002_Cerrado'!D7+'1994-2002_MataAtlantica'!D7+'1994-2002_Pampa'!D7+'1994-2002_Pantanal'!D7)</f>
        <v>0</v>
      </c>
      <c r="E7" s="96">
        <f>('1994-2002_Amazonia'!E7+'1994-2002_Caatinga'!E7+'1994-2002_Cerrado'!E7+'1994-2002_MataAtlantica'!E7+'1994-2002_Pampa'!E7+'1994-2002_Pantanal'!E7)</f>
        <v>1380625.7409562825</v>
      </c>
      <c r="F7" s="97">
        <f>('1994-2002_Amazonia'!F7+'1994-2002_Caatinga'!F7+'1994-2002_Cerrado'!F7+'1994-2002_MataAtlantica'!F7+'1994-2002_Pampa'!F7+'1994-2002_Pantanal'!F7)</f>
        <v>1967.9731802987101</v>
      </c>
      <c r="G7" s="97">
        <f>('1994-2002_Amazonia'!G7+'1994-2002_Caatinga'!G7+'1994-2002_Cerrado'!G7+'1994-2002_MataAtlantica'!G7+'1994-2002_Pampa'!G7+'1994-2002_Pantanal'!G7)</f>
        <v>562.67284904851124</v>
      </c>
      <c r="H7" s="97">
        <f>('1994-2002_Amazonia'!H7+'1994-2002_Caatinga'!H7+'1994-2002_Cerrado'!H7+'1994-2002_MataAtlantica'!H7+'1994-2002_Pampa'!H7+'1994-2002_Pantanal'!H7)</f>
        <v>757.58216896160502</v>
      </c>
      <c r="I7" s="98">
        <f>('1994-2002_Amazonia'!I7+'1994-2002_Caatinga'!I7+'1994-2002_Cerrado'!I7+'1994-2002_MataAtlantica'!I7+'1994-2002_Pampa'!I7+'1994-2002_Pantanal'!I7)</f>
        <v>0</v>
      </c>
      <c r="J7" s="98">
        <f>('1994-2002_Amazonia'!J7+'1994-2002_Caatinga'!J7+'1994-2002_Cerrado'!J7+'1994-2002_MataAtlantica'!J7+'1994-2002_Pampa'!J7+'1994-2002_Pantanal'!J7)</f>
        <v>0</v>
      </c>
      <c r="K7" s="98">
        <f>('1994-2002_Amazonia'!K7+'1994-2002_Caatinga'!K7+'1994-2002_Cerrado'!K7+'1994-2002_MataAtlantica'!K7+'1994-2002_Pampa'!K7+'1994-2002_Pantanal'!K7)</f>
        <v>0</v>
      </c>
      <c r="L7" s="98">
        <f>('1994-2002_Amazonia'!L7+'1994-2002_Caatinga'!L7+'1994-2002_Cerrado'!L7+'1994-2002_MataAtlantica'!L7+'1994-2002_Pampa'!L7+'1994-2002_Pantanal'!L7)</f>
        <v>0</v>
      </c>
      <c r="M7" s="98">
        <f>('1994-2002_Amazonia'!M7+'1994-2002_Caatinga'!M7+'1994-2002_Cerrado'!M7+'1994-2002_MataAtlantica'!M7+'1994-2002_Pampa'!M7+'1994-2002_Pantanal'!M7)</f>
        <v>0</v>
      </c>
      <c r="N7" s="98">
        <f>('1994-2002_Amazonia'!N7+'1994-2002_Caatinga'!N7+'1994-2002_Cerrado'!N7+'1994-2002_MataAtlantica'!N7+'1994-2002_Pampa'!N7+'1994-2002_Pantanal'!N7)</f>
        <v>0</v>
      </c>
      <c r="O7" s="98">
        <f>('1994-2002_Amazonia'!O7+'1994-2002_Caatinga'!O7+'1994-2002_Cerrado'!O7+'1994-2002_MataAtlantica'!O7+'1994-2002_Pampa'!O7+'1994-2002_Pantanal'!O7)</f>
        <v>15099.838739381652</v>
      </c>
      <c r="P7" s="98">
        <f>('1994-2002_Amazonia'!P7+'1994-2002_Caatinga'!P7+'1994-2002_Cerrado'!P7+'1994-2002_MataAtlantica'!P7+'1994-2002_Pampa'!P7+'1994-2002_Pantanal'!P7)</f>
        <v>0</v>
      </c>
      <c r="Q7" s="98">
        <f>('1994-2002_Amazonia'!Q7+'1994-2002_Caatinga'!Q7+'1994-2002_Cerrado'!Q7+'1994-2002_MataAtlantica'!Q7+'1994-2002_Pampa'!Q7+'1994-2002_Pantanal'!Q7)</f>
        <v>375.75378989045743</v>
      </c>
      <c r="R7" s="98">
        <f>('1994-2002_Amazonia'!R7+'1994-2002_Caatinga'!R7+'1994-2002_Cerrado'!R7+'1994-2002_MataAtlantica'!R7+'1994-2002_Pampa'!R7+'1994-2002_Pantanal'!R7)</f>
        <v>0</v>
      </c>
      <c r="S7" s="98">
        <f>('1994-2002_Amazonia'!S7+'1994-2002_Caatinga'!S7+'1994-2002_Cerrado'!S7+'1994-2002_MataAtlantica'!S7+'1994-2002_Pampa'!S7+'1994-2002_Pantanal'!S7)</f>
        <v>0</v>
      </c>
      <c r="T7" s="98">
        <f>('1994-2002_Amazonia'!T7+'1994-2002_Caatinga'!T7+'1994-2002_Cerrado'!T7+'1994-2002_MataAtlantica'!T7+'1994-2002_Pampa'!T7+'1994-2002_Pantanal'!T7)</f>
        <v>0</v>
      </c>
      <c r="U7" s="98">
        <f>('1994-2002_Amazonia'!U7+'1994-2002_Caatinga'!U7+'1994-2002_Cerrado'!U7+'1994-2002_MataAtlantica'!U7+'1994-2002_Pampa'!U7+'1994-2002_Pantanal'!U7)</f>
        <v>0</v>
      </c>
      <c r="V7" s="98">
        <f>('1994-2002_Amazonia'!V7+'1994-2002_Caatinga'!V7+'1994-2002_Cerrado'!V7+'1994-2002_MataAtlantica'!V7+'1994-2002_Pampa'!V7+'1994-2002_Pantanal'!V7)</f>
        <v>0</v>
      </c>
      <c r="W7" s="98">
        <f>('1994-2002_Amazonia'!W7+'1994-2002_Caatinga'!W7+'1994-2002_Cerrado'!W7+'1994-2002_MataAtlantica'!W7+'1994-2002_Pampa'!W7+'1994-2002_Pantanal'!W7)</f>
        <v>0</v>
      </c>
      <c r="X7" s="98">
        <f>('1994-2002_Amazonia'!X7+'1994-2002_Caatinga'!X7+'1994-2002_Cerrado'!X7+'1994-2002_MataAtlantica'!X7+'1994-2002_Pampa'!X7+'1994-2002_Pantanal'!X7)</f>
        <v>0</v>
      </c>
      <c r="Y7" s="98">
        <f>('1994-2002_Amazonia'!Y7+'1994-2002_Caatinga'!Y7+'1994-2002_Cerrado'!Y7+'1994-2002_MataAtlantica'!Y7+'1994-2002_Pampa'!Y7+'1994-2002_Pantanal'!Y7)</f>
        <v>0</v>
      </c>
      <c r="Z7" s="98">
        <f>('1994-2002_Amazonia'!Z7+'1994-2002_Caatinga'!Z7+'1994-2002_Cerrado'!Z7+'1994-2002_MataAtlantica'!Z7+'1994-2002_Pampa'!Z7+'1994-2002_Pantanal'!Z7)</f>
        <v>0</v>
      </c>
      <c r="AA7" s="98">
        <f>('1994-2002_Amazonia'!AA7+'1994-2002_Caatinga'!AA7+'1994-2002_Cerrado'!AA7+'1994-2002_MataAtlantica'!AA7+'1994-2002_Pampa'!AA7+'1994-2002_Pantanal'!AA7)</f>
        <v>0</v>
      </c>
      <c r="AB7" s="98">
        <f>('1994-2002_Amazonia'!AB7+'1994-2002_Caatinga'!AB7+'1994-2002_Cerrado'!AB7+'1994-2002_MataAtlantica'!AB7+'1994-2002_Pampa'!AB7+'1994-2002_Pantanal'!AB7)</f>
        <v>0</v>
      </c>
      <c r="AC7" s="98">
        <f>('1994-2002_Amazonia'!AC7+'1994-2002_Caatinga'!AC7+'1994-2002_Cerrado'!AC7+'1994-2002_MataAtlantica'!AC7+'1994-2002_Pampa'!AC7+'1994-2002_Pantanal'!AC7)</f>
        <v>0</v>
      </c>
      <c r="AD7" s="14">
        <f t="shared" si="0"/>
        <v>1399389.5616838636</v>
      </c>
      <c r="AE7" s="15">
        <f t="shared" si="1"/>
        <v>44.503631693237651</v>
      </c>
      <c r="AF7" s="89"/>
    </row>
    <row r="8" spans="1:32" ht="19.95" customHeight="1" x14ac:dyDescent="0.3">
      <c r="A8" s="46">
        <v>3</v>
      </c>
      <c r="B8" s="153"/>
      <c r="C8" s="51" t="s">
        <v>66</v>
      </c>
      <c r="D8" s="97">
        <f>('1994-2002_Amazonia'!D8+'1994-2002_Caatinga'!D8+'1994-2002_Cerrado'!D8+'1994-2002_MataAtlantica'!D8+'1994-2002_Pampa'!D8+'1994-2002_Pantanal'!D8)</f>
        <v>0</v>
      </c>
      <c r="E8" s="97">
        <f>('1994-2002_Amazonia'!E8+'1994-2002_Caatinga'!E8+'1994-2002_Cerrado'!E8+'1994-2002_MataAtlantica'!E8+'1994-2002_Pampa'!E8+'1994-2002_Pantanal'!E8)</f>
        <v>0</v>
      </c>
      <c r="F8" s="96">
        <f>('1994-2002_Amazonia'!F8+'1994-2002_Caatinga'!F8+'1994-2002_Cerrado'!F8+'1994-2002_MataAtlantica'!F8+'1994-2002_Pampa'!F8+'1994-2002_Pantanal'!F8)</f>
        <v>0</v>
      </c>
      <c r="G8" s="97">
        <f>('1994-2002_Amazonia'!G8+'1994-2002_Caatinga'!G8+'1994-2002_Cerrado'!G8+'1994-2002_MataAtlantica'!G8+'1994-2002_Pampa'!G8+'1994-2002_Pantanal'!G8)</f>
        <v>121.451267421317</v>
      </c>
      <c r="H8" s="97">
        <f>('1994-2002_Amazonia'!H8+'1994-2002_Caatinga'!H8+'1994-2002_Cerrado'!H8+'1994-2002_MataAtlantica'!H8+'1994-2002_Pampa'!H8+'1994-2002_Pantanal'!H8)</f>
        <v>0</v>
      </c>
      <c r="I8" s="98">
        <f>('1994-2002_Amazonia'!I8+'1994-2002_Caatinga'!I8+'1994-2002_Cerrado'!I8+'1994-2002_MataAtlantica'!I8+'1994-2002_Pampa'!I8+'1994-2002_Pantanal'!I8)</f>
        <v>0</v>
      </c>
      <c r="J8" s="98">
        <f>('1994-2002_Amazonia'!J8+'1994-2002_Caatinga'!J8+'1994-2002_Cerrado'!J8+'1994-2002_MataAtlantica'!J8+'1994-2002_Pampa'!J8+'1994-2002_Pantanal'!J8)</f>
        <v>0</v>
      </c>
      <c r="K8" s="98">
        <f>('1994-2002_Amazonia'!K8+'1994-2002_Caatinga'!K8+'1994-2002_Cerrado'!K8+'1994-2002_MataAtlantica'!K8+'1994-2002_Pampa'!K8+'1994-2002_Pantanal'!K8)</f>
        <v>0</v>
      </c>
      <c r="L8" s="98">
        <f>('1994-2002_Amazonia'!L8+'1994-2002_Caatinga'!L8+'1994-2002_Cerrado'!L8+'1994-2002_MataAtlantica'!L8+'1994-2002_Pampa'!L8+'1994-2002_Pantanal'!L8)</f>
        <v>0</v>
      </c>
      <c r="M8" s="98">
        <f>('1994-2002_Amazonia'!M8+'1994-2002_Caatinga'!M8+'1994-2002_Cerrado'!M8+'1994-2002_MataAtlantica'!M8+'1994-2002_Pampa'!M8+'1994-2002_Pantanal'!M8)</f>
        <v>0</v>
      </c>
      <c r="N8" s="98">
        <f>('1994-2002_Amazonia'!N8+'1994-2002_Caatinga'!N8+'1994-2002_Cerrado'!N8+'1994-2002_MataAtlantica'!N8+'1994-2002_Pampa'!N8+'1994-2002_Pantanal'!N8)</f>
        <v>0</v>
      </c>
      <c r="O8" s="98">
        <f>('1994-2002_Amazonia'!O8+'1994-2002_Caatinga'!O8+'1994-2002_Cerrado'!O8+'1994-2002_MataAtlantica'!O8+'1994-2002_Pampa'!O8+'1994-2002_Pantanal'!O8)</f>
        <v>23351.833439348899</v>
      </c>
      <c r="P8" s="98">
        <f>('1994-2002_Amazonia'!P8+'1994-2002_Caatinga'!P8+'1994-2002_Cerrado'!P8+'1994-2002_MataAtlantica'!P8+'1994-2002_Pampa'!P8+'1994-2002_Pantanal'!P8)</f>
        <v>0</v>
      </c>
      <c r="Q8" s="98">
        <f>('1994-2002_Amazonia'!Q8+'1994-2002_Caatinga'!Q8+'1994-2002_Cerrado'!Q8+'1994-2002_MataAtlantica'!Q8+'1994-2002_Pampa'!Q8+'1994-2002_Pantanal'!Q8)</f>
        <v>10.5995631990099</v>
      </c>
      <c r="R8" s="98">
        <f>('1994-2002_Amazonia'!R8+'1994-2002_Caatinga'!R8+'1994-2002_Cerrado'!R8+'1994-2002_MataAtlantica'!R8+'1994-2002_Pampa'!R8+'1994-2002_Pantanal'!R8)</f>
        <v>0</v>
      </c>
      <c r="S8" s="98">
        <f>('1994-2002_Amazonia'!S8+'1994-2002_Caatinga'!S8+'1994-2002_Cerrado'!S8+'1994-2002_MataAtlantica'!S8+'1994-2002_Pampa'!S8+'1994-2002_Pantanal'!S8)</f>
        <v>0</v>
      </c>
      <c r="T8" s="98">
        <f>('1994-2002_Amazonia'!T8+'1994-2002_Caatinga'!T8+'1994-2002_Cerrado'!T8+'1994-2002_MataAtlantica'!T8+'1994-2002_Pampa'!T8+'1994-2002_Pantanal'!T8)</f>
        <v>0</v>
      </c>
      <c r="U8" s="98">
        <f>('1994-2002_Amazonia'!U8+'1994-2002_Caatinga'!U8+'1994-2002_Cerrado'!U8+'1994-2002_MataAtlantica'!U8+'1994-2002_Pampa'!U8+'1994-2002_Pantanal'!U8)</f>
        <v>0</v>
      </c>
      <c r="V8" s="98">
        <f>('1994-2002_Amazonia'!V8+'1994-2002_Caatinga'!V8+'1994-2002_Cerrado'!V8+'1994-2002_MataAtlantica'!V8+'1994-2002_Pampa'!V8+'1994-2002_Pantanal'!V8)</f>
        <v>0</v>
      </c>
      <c r="W8" s="98">
        <f>('1994-2002_Amazonia'!W8+'1994-2002_Caatinga'!W8+'1994-2002_Cerrado'!W8+'1994-2002_MataAtlantica'!W8+'1994-2002_Pampa'!W8+'1994-2002_Pantanal'!W8)</f>
        <v>0</v>
      </c>
      <c r="X8" s="98">
        <f>('1994-2002_Amazonia'!X8+'1994-2002_Caatinga'!X8+'1994-2002_Cerrado'!X8+'1994-2002_MataAtlantica'!X8+'1994-2002_Pampa'!X8+'1994-2002_Pantanal'!X8)</f>
        <v>0</v>
      </c>
      <c r="Y8" s="98">
        <f>('1994-2002_Amazonia'!Y8+'1994-2002_Caatinga'!Y8+'1994-2002_Cerrado'!Y8+'1994-2002_MataAtlantica'!Y8+'1994-2002_Pampa'!Y8+'1994-2002_Pantanal'!Y8)</f>
        <v>0</v>
      </c>
      <c r="Z8" s="98">
        <f>('1994-2002_Amazonia'!Z8+'1994-2002_Caatinga'!Z8+'1994-2002_Cerrado'!Z8+'1994-2002_MataAtlantica'!Z8+'1994-2002_Pampa'!Z8+'1994-2002_Pantanal'!Z8)</f>
        <v>0</v>
      </c>
      <c r="AA8" s="98">
        <f>('1994-2002_Amazonia'!AA8+'1994-2002_Caatinga'!AA8+'1994-2002_Cerrado'!AA8+'1994-2002_MataAtlantica'!AA8+'1994-2002_Pampa'!AA8+'1994-2002_Pantanal'!AA8)</f>
        <v>0</v>
      </c>
      <c r="AB8" s="98">
        <f>('1994-2002_Amazonia'!AB8+'1994-2002_Caatinga'!AB8+'1994-2002_Cerrado'!AB8+'1994-2002_MataAtlantica'!AB8+'1994-2002_Pampa'!AB8+'1994-2002_Pantanal'!AB8)</f>
        <v>0</v>
      </c>
      <c r="AC8" s="98">
        <f>('1994-2002_Amazonia'!AC8+'1994-2002_Caatinga'!AC8+'1994-2002_Cerrado'!AC8+'1994-2002_MataAtlantica'!AC8+'1994-2002_Pampa'!AC8+'1994-2002_Pantanal'!AC8)</f>
        <v>0</v>
      </c>
      <c r="AD8" s="14">
        <f t="shared" si="0"/>
        <v>23483.884269969225</v>
      </c>
      <c r="AE8" s="15">
        <f t="shared" si="1"/>
        <v>0.74683859655188023</v>
      </c>
      <c r="AF8" s="89"/>
    </row>
    <row r="9" spans="1:32" ht="19.95" customHeight="1" x14ac:dyDescent="0.3">
      <c r="A9" s="46">
        <v>4</v>
      </c>
      <c r="B9" s="153"/>
      <c r="C9" s="51" t="s">
        <v>67</v>
      </c>
      <c r="D9" s="97">
        <f>('1994-2002_Amazonia'!D9+'1994-2002_Caatinga'!D9+'1994-2002_Cerrado'!D9+'1994-2002_MataAtlantica'!D9+'1994-2002_Pampa'!D9+'1994-2002_Pantanal'!D9)</f>
        <v>0</v>
      </c>
      <c r="E9" s="97">
        <f>('1994-2002_Amazonia'!E9+'1994-2002_Caatinga'!E9+'1994-2002_Cerrado'!E9+'1994-2002_MataAtlantica'!E9+'1994-2002_Pampa'!E9+'1994-2002_Pantanal'!E9)</f>
        <v>0</v>
      </c>
      <c r="F9" s="97">
        <f>('1994-2002_Amazonia'!F9+'1994-2002_Caatinga'!F9+'1994-2002_Cerrado'!F9+'1994-2002_MataAtlantica'!F9+'1994-2002_Pampa'!F9+'1994-2002_Pantanal'!F9)</f>
        <v>1299.7520961162713</v>
      </c>
      <c r="G9" s="96">
        <f>('1994-2002_Amazonia'!G9+'1994-2002_Caatinga'!G9+'1994-2002_Cerrado'!G9+'1994-2002_MataAtlantica'!G9+'1994-2002_Pampa'!G9+'1994-2002_Pantanal'!G9)</f>
        <v>0</v>
      </c>
      <c r="H9" s="97">
        <f>('1994-2002_Amazonia'!H9+'1994-2002_Caatinga'!H9+'1994-2002_Cerrado'!H9+'1994-2002_MataAtlantica'!H9+'1994-2002_Pampa'!H9+'1994-2002_Pantanal'!H9)</f>
        <v>0</v>
      </c>
      <c r="I9" s="98">
        <f>('1994-2002_Amazonia'!I9+'1994-2002_Caatinga'!I9+'1994-2002_Cerrado'!I9+'1994-2002_MataAtlantica'!I9+'1994-2002_Pampa'!I9+'1994-2002_Pantanal'!I9)</f>
        <v>0</v>
      </c>
      <c r="J9" s="98">
        <f>('1994-2002_Amazonia'!J9+'1994-2002_Caatinga'!J9+'1994-2002_Cerrado'!J9+'1994-2002_MataAtlantica'!J9+'1994-2002_Pampa'!J9+'1994-2002_Pantanal'!J9)</f>
        <v>0</v>
      </c>
      <c r="K9" s="98">
        <f>('1994-2002_Amazonia'!K9+'1994-2002_Caatinga'!K9+'1994-2002_Cerrado'!K9+'1994-2002_MataAtlantica'!K9+'1994-2002_Pampa'!K9+'1994-2002_Pantanal'!K9)</f>
        <v>69.265445994390902</v>
      </c>
      <c r="L9" s="98">
        <f>('1994-2002_Amazonia'!L9+'1994-2002_Caatinga'!L9+'1994-2002_Cerrado'!L9+'1994-2002_MataAtlantica'!L9+'1994-2002_Pampa'!L9+'1994-2002_Pantanal'!L9)</f>
        <v>0</v>
      </c>
      <c r="M9" s="98">
        <f>('1994-2002_Amazonia'!M9+'1994-2002_Caatinga'!M9+'1994-2002_Cerrado'!M9+'1994-2002_MataAtlantica'!M9+'1994-2002_Pampa'!M9+'1994-2002_Pantanal'!M9)</f>
        <v>0</v>
      </c>
      <c r="N9" s="98">
        <f>('1994-2002_Amazonia'!N9+'1994-2002_Caatinga'!N9+'1994-2002_Cerrado'!N9+'1994-2002_MataAtlantica'!N9+'1994-2002_Pampa'!N9+'1994-2002_Pantanal'!N9)</f>
        <v>80.170243695026812</v>
      </c>
      <c r="O9" s="98">
        <f>('1994-2002_Amazonia'!O9+'1994-2002_Caatinga'!O9+'1994-2002_Cerrado'!O9+'1994-2002_MataAtlantica'!O9+'1994-2002_Pampa'!O9+'1994-2002_Pantanal'!O9)</f>
        <v>4763.6642057870376</v>
      </c>
      <c r="P9" s="98">
        <f>('1994-2002_Amazonia'!P9+'1994-2002_Caatinga'!P9+'1994-2002_Cerrado'!P9+'1994-2002_MataAtlantica'!P9+'1994-2002_Pampa'!P9+'1994-2002_Pantanal'!P9)</f>
        <v>0</v>
      </c>
      <c r="Q9" s="98">
        <f>('1994-2002_Amazonia'!Q9+'1994-2002_Caatinga'!Q9+'1994-2002_Cerrado'!Q9+'1994-2002_MataAtlantica'!Q9+'1994-2002_Pampa'!Q9+'1994-2002_Pantanal'!Q9)</f>
        <v>433.35362857378186</v>
      </c>
      <c r="R9" s="98">
        <f>('1994-2002_Amazonia'!R9+'1994-2002_Caatinga'!R9+'1994-2002_Cerrado'!R9+'1994-2002_MataAtlantica'!R9+'1994-2002_Pampa'!R9+'1994-2002_Pantanal'!R9)</f>
        <v>0</v>
      </c>
      <c r="S9" s="98">
        <f>('1994-2002_Amazonia'!S9+'1994-2002_Caatinga'!S9+'1994-2002_Cerrado'!S9+'1994-2002_MataAtlantica'!S9+'1994-2002_Pampa'!S9+'1994-2002_Pantanal'!S9)</f>
        <v>0</v>
      </c>
      <c r="T9" s="98">
        <f>('1994-2002_Amazonia'!T9+'1994-2002_Caatinga'!T9+'1994-2002_Cerrado'!T9+'1994-2002_MataAtlantica'!T9+'1994-2002_Pampa'!T9+'1994-2002_Pantanal'!T9)</f>
        <v>0</v>
      </c>
      <c r="U9" s="98">
        <f>('1994-2002_Amazonia'!U9+'1994-2002_Caatinga'!U9+'1994-2002_Cerrado'!U9+'1994-2002_MataAtlantica'!U9+'1994-2002_Pampa'!U9+'1994-2002_Pantanal'!U9)</f>
        <v>0</v>
      </c>
      <c r="V9" s="98">
        <f>('1994-2002_Amazonia'!V9+'1994-2002_Caatinga'!V9+'1994-2002_Cerrado'!V9+'1994-2002_MataAtlantica'!V9+'1994-2002_Pampa'!V9+'1994-2002_Pantanal'!V9)</f>
        <v>0</v>
      </c>
      <c r="W9" s="98">
        <f>('1994-2002_Amazonia'!W9+'1994-2002_Caatinga'!W9+'1994-2002_Cerrado'!W9+'1994-2002_MataAtlantica'!W9+'1994-2002_Pampa'!W9+'1994-2002_Pantanal'!W9)</f>
        <v>0</v>
      </c>
      <c r="X9" s="98">
        <f>('1994-2002_Amazonia'!X9+'1994-2002_Caatinga'!X9+'1994-2002_Cerrado'!X9+'1994-2002_MataAtlantica'!X9+'1994-2002_Pampa'!X9+'1994-2002_Pantanal'!X9)</f>
        <v>0</v>
      </c>
      <c r="Y9" s="98">
        <f>('1994-2002_Amazonia'!Y9+'1994-2002_Caatinga'!Y9+'1994-2002_Cerrado'!Y9+'1994-2002_MataAtlantica'!Y9+'1994-2002_Pampa'!Y9+'1994-2002_Pantanal'!Y9)</f>
        <v>0</v>
      </c>
      <c r="Z9" s="98">
        <f>('1994-2002_Amazonia'!Z9+'1994-2002_Caatinga'!Z9+'1994-2002_Cerrado'!Z9+'1994-2002_MataAtlantica'!Z9+'1994-2002_Pampa'!Z9+'1994-2002_Pantanal'!Z9)</f>
        <v>0</v>
      </c>
      <c r="AA9" s="98">
        <f>('1994-2002_Amazonia'!AA9+'1994-2002_Caatinga'!AA9+'1994-2002_Cerrado'!AA9+'1994-2002_MataAtlantica'!AA9+'1994-2002_Pampa'!AA9+'1994-2002_Pantanal'!AA9)</f>
        <v>0</v>
      </c>
      <c r="AB9" s="98">
        <f>('1994-2002_Amazonia'!AB9+'1994-2002_Caatinga'!AB9+'1994-2002_Cerrado'!AB9+'1994-2002_MataAtlantica'!AB9+'1994-2002_Pampa'!AB9+'1994-2002_Pantanal'!AB9)</f>
        <v>0</v>
      </c>
      <c r="AC9" s="98">
        <f>('1994-2002_Amazonia'!AC9+'1994-2002_Caatinga'!AC9+'1994-2002_Cerrado'!AC9+'1994-2002_MataAtlantica'!AC9+'1994-2002_Pampa'!AC9+'1994-2002_Pantanal'!AC9)</f>
        <v>0</v>
      </c>
      <c r="AD9" s="14">
        <f t="shared" si="0"/>
        <v>6646.2056201665082</v>
      </c>
      <c r="AE9" s="15">
        <f t="shared" si="1"/>
        <v>0.21136379402566688</v>
      </c>
      <c r="AF9" s="89"/>
    </row>
    <row r="10" spans="1:32" ht="19.95" customHeight="1" x14ac:dyDescent="0.3">
      <c r="A10" s="46">
        <v>5</v>
      </c>
      <c r="B10" s="153"/>
      <c r="C10" s="51" t="s">
        <v>15</v>
      </c>
      <c r="D10" s="97">
        <f>('1994-2002_Amazonia'!D10+'1994-2002_Caatinga'!D10+'1994-2002_Cerrado'!D10+'1994-2002_MataAtlantica'!D10+'1994-2002_Pampa'!D10+'1994-2002_Pantanal'!D10)</f>
        <v>0</v>
      </c>
      <c r="E10" s="97">
        <f>('1994-2002_Amazonia'!E10+'1994-2002_Caatinga'!E10+'1994-2002_Cerrado'!E10+'1994-2002_MataAtlantica'!E10+'1994-2002_Pampa'!E10+'1994-2002_Pantanal'!E10)</f>
        <v>0</v>
      </c>
      <c r="F10" s="97">
        <f>('1994-2002_Amazonia'!F10+'1994-2002_Caatinga'!F10+'1994-2002_Cerrado'!F10+'1994-2002_MataAtlantica'!F10+'1994-2002_Pampa'!F10+'1994-2002_Pantanal'!F10)</f>
        <v>0</v>
      </c>
      <c r="G10" s="97">
        <f>('1994-2002_Amazonia'!G10+'1994-2002_Caatinga'!G10+'1994-2002_Cerrado'!G10+'1994-2002_MataAtlantica'!G10+'1994-2002_Pampa'!G10+'1994-2002_Pantanal'!G10)</f>
        <v>0</v>
      </c>
      <c r="H10" s="96">
        <f>('1994-2002_Amazonia'!H10+'1994-2002_Caatinga'!H10+'1994-2002_Cerrado'!H10+'1994-2002_MataAtlantica'!H10+'1994-2002_Pampa'!H10+'1994-2002_Pantanal'!H10)</f>
        <v>0</v>
      </c>
      <c r="I10" s="98">
        <f>('1994-2002_Amazonia'!I10+'1994-2002_Caatinga'!I10+'1994-2002_Cerrado'!I10+'1994-2002_MataAtlantica'!I10+'1994-2002_Pampa'!I10+'1994-2002_Pantanal'!I10)</f>
        <v>0</v>
      </c>
      <c r="J10" s="98">
        <f>('1994-2002_Amazonia'!J10+'1994-2002_Caatinga'!J10+'1994-2002_Cerrado'!J10+'1994-2002_MataAtlantica'!J10+'1994-2002_Pampa'!J10+'1994-2002_Pantanal'!J10)</f>
        <v>0</v>
      </c>
      <c r="K10" s="98">
        <f>('1994-2002_Amazonia'!K10+'1994-2002_Caatinga'!K10+'1994-2002_Cerrado'!K10+'1994-2002_MataAtlantica'!K10+'1994-2002_Pampa'!K10+'1994-2002_Pantanal'!K10)</f>
        <v>0</v>
      </c>
      <c r="L10" s="98">
        <f>('1994-2002_Amazonia'!L10+'1994-2002_Caatinga'!L10+'1994-2002_Cerrado'!L10+'1994-2002_MataAtlantica'!L10+'1994-2002_Pampa'!L10+'1994-2002_Pantanal'!L10)</f>
        <v>0</v>
      </c>
      <c r="M10" s="98">
        <f>('1994-2002_Amazonia'!M10+'1994-2002_Caatinga'!M10+'1994-2002_Cerrado'!M10+'1994-2002_MataAtlantica'!M10+'1994-2002_Pampa'!M10+'1994-2002_Pantanal'!M10)</f>
        <v>0</v>
      </c>
      <c r="N10" s="98">
        <f>('1994-2002_Amazonia'!N10+'1994-2002_Caatinga'!N10+'1994-2002_Cerrado'!N10+'1994-2002_MataAtlantica'!N10+'1994-2002_Pampa'!N10+'1994-2002_Pantanal'!N10)</f>
        <v>0</v>
      </c>
      <c r="O10" s="98">
        <f>('1994-2002_Amazonia'!O10+'1994-2002_Caatinga'!O10+'1994-2002_Cerrado'!O10+'1994-2002_MataAtlantica'!O10+'1994-2002_Pampa'!O10+'1994-2002_Pantanal'!O10)</f>
        <v>0</v>
      </c>
      <c r="P10" s="98">
        <f>('1994-2002_Amazonia'!P10+'1994-2002_Caatinga'!P10+'1994-2002_Cerrado'!P10+'1994-2002_MataAtlantica'!P10+'1994-2002_Pampa'!P10+'1994-2002_Pantanal'!P10)</f>
        <v>0</v>
      </c>
      <c r="Q10" s="98">
        <f>('1994-2002_Amazonia'!Q10+'1994-2002_Caatinga'!Q10+'1994-2002_Cerrado'!Q10+'1994-2002_MataAtlantica'!Q10+'1994-2002_Pampa'!Q10+'1994-2002_Pantanal'!Q10)</f>
        <v>0</v>
      </c>
      <c r="R10" s="98">
        <f>('1994-2002_Amazonia'!R10+'1994-2002_Caatinga'!R10+'1994-2002_Cerrado'!R10+'1994-2002_MataAtlantica'!R10+'1994-2002_Pampa'!R10+'1994-2002_Pantanal'!R10)</f>
        <v>0</v>
      </c>
      <c r="S10" s="98">
        <f>('1994-2002_Amazonia'!S10+'1994-2002_Caatinga'!S10+'1994-2002_Cerrado'!S10+'1994-2002_MataAtlantica'!S10+'1994-2002_Pampa'!S10+'1994-2002_Pantanal'!S10)</f>
        <v>0</v>
      </c>
      <c r="T10" s="98">
        <f>('1994-2002_Amazonia'!T10+'1994-2002_Caatinga'!T10+'1994-2002_Cerrado'!T10+'1994-2002_MataAtlantica'!T10+'1994-2002_Pampa'!T10+'1994-2002_Pantanal'!T10)</f>
        <v>0</v>
      </c>
      <c r="U10" s="98">
        <f>('1994-2002_Amazonia'!U10+'1994-2002_Caatinga'!U10+'1994-2002_Cerrado'!U10+'1994-2002_MataAtlantica'!U10+'1994-2002_Pampa'!U10+'1994-2002_Pantanal'!U10)</f>
        <v>0</v>
      </c>
      <c r="V10" s="98">
        <f>('1994-2002_Amazonia'!V10+'1994-2002_Caatinga'!V10+'1994-2002_Cerrado'!V10+'1994-2002_MataAtlantica'!V10+'1994-2002_Pampa'!V10+'1994-2002_Pantanal'!V10)</f>
        <v>0</v>
      </c>
      <c r="W10" s="98">
        <f>('1994-2002_Amazonia'!W10+'1994-2002_Caatinga'!W10+'1994-2002_Cerrado'!W10+'1994-2002_MataAtlantica'!W10+'1994-2002_Pampa'!W10+'1994-2002_Pantanal'!W10)</f>
        <v>0</v>
      </c>
      <c r="X10" s="98">
        <f>('1994-2002_Amazonia'!X10+'1994-2002_Caatinga'!X10+'1994-2002_Cerrado'!X10+'1994-2002_MataAtlantica'!X10+'1994-2002_Pampa'!X10+'1994-2002_Pantanal'!X10)</f>
        <v>0</v>
      </c>
      <c r="Y10" s="98">
        <f>('1994-2002_Amazonia'!Y10+'1994-2002_Caatinga'!Y10+'1994-2002_Cerrado'!Y10+'1994-2002_MataAtlantica'!Y10+'1994-2002_Pampa'!Y10+'1994-2002_Pantanal'!Y10)</f>
        <v>0</v>
      </c>
      <c r="Z10" s="98">
        <f>('1994-2002_Amazonia'!Z10+'1994-2002_Caatinga'!Z10+'1994-2002_Cerrado'!Z10+'1994-2002_MataAtlantica'!Z10+'1994-2002_Pampa'!Z10+'1994-2002_Pantanal'!Z10)</f>
        <v>0</v>
      </c>
      <c r="AA10" s="98">
        <f>('1994-2002_Amazonia'!AA10+'1994-2002_Caatinga'!AA10+'1994-2002_Cerrado'!AA10+'1994-2002_MataAtlantica'!AA10+'1994-2002_Pampa'!AA10+'1994-2002_Pantanal'!AA10)</f>
        <v>0</v>
      </c>
      <c r="AB10" s="98">
        <f>('1994-2002_Amazonia'!AB10+'1994-2002_Caatinga'!AB10+'1994-2002_Cerrado'!AB10+'1994-2002_MataAtlantica'!AB10+'1994-2002_Pampa'!AB10+'1994-2002_Pantanal'!AB10)</f>
        <v>0</v>
      </c>
      <c r="AC10" s="98">
        <f>('1994-2002_Amazonia'!AC10+'1994-2002_Caatinga'!AC10+'1994-2002_Cerrado'!AC10+'1994-2002_MataAtlantica'!AC10+'1994-2002_Pampa'!AC10+'1994-2002_Pantanal'!AC10)</f>
        <v>0</v>
      </c>
      <c r="AD10" s="14">
        <f t="shared" si="0"/>
        <v>0</v>
      </c>
      <c r="AE10" s="15">
        <f t="shared" si="1"/>
        <v>0</v>
      </c>
      <c r="AF10" s="89"/>
    </row>
    <row r="11" spans="1:32" ht="19.95" customHeight="1" x14ac:dyDescent="0.3">
      <c r="A11" s="46">
        <v>6</v>
      </c>
      <c r="B11" s="154" t="s">
        <v>65</v>
      </c>
      <c r="C11" s="63" t="s">
        <v>16</v>
      </c>
      <c r="D11" s="98">
        <f>('1994-2002_Amazonia'!D11+'1994-2002_Caatinga'!D11+'1994-2002_Cerrado'!D11+'1994-2002_MataAtlantica'!D11+'1994-2002_Pampa'!D11+'1994-2002_Pantanal'!D11)</f>
        <v>0</v>
      </c>
      <c r="E11" s="98">
        <f>('1994-2002_Amazonia'!E11+'1994-2002_Caatinga'!E11+'1994-2002_Cerrado'!E11+'1994-2002_MataAtlantica'!E11+'1994-2002_Pampa'!E11+'1994-2002_Pantanal'!E11)</f>
        <v>0</v>
      </c>
      <c r="F11" s="98">
        <f>('1994-2002_Amazonia'!F11+'1994-2002_Caatinga'!F11+'1994-2002_Cerrado'!F11+'1994-2002_MataAtlantica'!F11+'1994-2002_Pampa'!F11+'1994-2002_Pantanal'!F11)</f>
        <v>0</v>
      </c>
      <c r="G11" s="98">
        <f>('1994-2002_Amazonia'!G11+'1994-2002_Caatinga'!G11+'1994-2002_Cerrado'!G11+'1994-2002_MataAtlantica'!G11+'1994-2002_Pampa'!G11+'1994-2002_Pantanal'!G11)</f>
        <v>1937.2301797434957</v>
      </c>
      <c r="H11" s="98">
        <f>('1994-2002_Amazonia'!H11+'1994-2002_Caatinga'!H11+'1994-2002_Cerrado'!H11+'1994-2002_MataAtlantica'!H11+'1994-2002_Pampa'!H11+'1994-2002_Pantanal'!H11)</f>
        <v>0</v>
      </c>
      <c r="I11" s="99">
        <f>('1994-2002_Amazonia'!I11+'1994-2002_Caatinga'!I11+'1994-2002_Cerrado'!I11+'1994-2002_MataAtlantica'!I11+'1994-2002_Pampa'!I11+'1994-2002_Pantanal'!I11)</f>
        <v>0</v>
      </c>
      <c r="J11" s="100">
        <f>('1994-2002_Amazonia'!J11+'1994-2002_Caatinga'!J11+'1994-2002_Cerrado'!J11+'1994-2002_MataAtlantica'!J11+'1994-2002_Pampa'!J11+'1994-2002_Pantanal'!J11)</f>
        <v>25206.807632988446</v>
      </c>
      <c r="K11" s="100">
        <f>('1994-2002_Amazonia'!K11+'1994-2002_Caatinga'!K11+'1994-2002_Cerrado'!K11+'1994-2002_MataAtlantica'!K11+'1994-2002_Pampa'!K11+'1994-2002_Pantanal'!K11)</f>
        <v>392.84799698417362</v>
      </c>
      <c r="L11" s="101">
        <f>('1994-2002_Amazonia'!L11+'1994-2002_Caatinga'!L11+'1994-2002_Cerrado'!L11+'1994-2002_MataAtlantica'!L11+'1994-2002_Pampa'!L11+'1994-2002_Pantanal'!L11)</f>
        <v>0</v>
      </c>
      <c r="M11" s="101">
        <f>('1994-2002_Amazonia'!M11+'1994-2002_Caatinga'!M11+'1994-2002_Cerrado'!M11+'1994-2002_MataAtlantica'!M11+'1994-2002_Pampa'!M11+'1994-2002_Pantanal'!M11)</f>
        <v>0</v>
      </c>
      <c r="N11" s="101">
        <f>('1994-2002_Amazonia'!N11+'1994-2002_Caatinga'!N11+'1994-2002_Cerrado'!N11+'1994-2002_MataAtlantica'!N11+'1994-2002_Pampa'!N11+'1994-2002_Pantanal'!N11)</f>
        <v>0</v>
      </c>
      <c r="O11" s="101">
        <f>('1994-2002_Amazonia'!O11+'1994-2002_Caatinga'!O11+'1994-2002_Cerrado'!O11+'1994-2002_MataAtlantica'!O11+'1994-2002_Pampa'!O11+'1994-2002_Pantanal'!O11)</f>
        <v>51608.348907610911</v>
      </c>
      <c r="P11" s="101">
        <f>('1994-2002_Amazonia'!P11+'1994-2002_Caatinga'!P11+'1994-2002_Cerrado'!P11+'1994-2002_MataAtlantica'!P11+'1994-2002_Pampa'!P11+'1994-2002_Pantanal'!P11)</f>
        <v>0</v>
      </c>
      <c r="Q11" s="98">
        <f>('1994-2002_Amazonia'!Q11+'1994-2002_Caatinga'!Q11+'1994-2002_Cerrado'!Q11+'1994-2002_MataAtlantica'!Q11+'1994-2002_Pampa'!Q11+'1994-2002_Pantanal'!Q11)</f>
        <v>1780.7754892461085</v>
      </c>
      <c r="R11" s="98">
        <f>('1994-2002_Amazonia'!R11+'1994-2002_Caatinga'!R11+'1994-2002_Cerrado'!R11+'1994-2002_MataAtlantica'!R11+'1994-2002_Pampa'!R11+'1994-2002_Pantanal'!R11)</f>
        <v>0</v>
      </c>
      <c r="S11" s="98">
        <f>('1994-2002_Amazonia'!S11+'1994-2002_Caatinga'!S11+'1994-2002_Cerrado'!S11+'1994-2002_MataAtlantica'!S11+'1994-2002_Pampa'!S11+'1994-2002_Pantanal'!S11)</f>
        <v>0</v>
      </c>
      <c r="T11" s="98">
        <f>('1994-2002_Amazonia'!T11+'1994-2002_Caatinga'!T11+'1994-2002_Cerrado'!T11+'1994-2002_MataAtlantica'!T11+'1994-2002_Pampa'!T11+'1994-2002_Pantanal'!T11)</f>
        <v>0</v>
      </c>
      <c r="U11" s="98">
        <f>('1994-2002_Amazonia'!U11+'1994-2002_Caatinga'!U11+'1994-2002_Cerrado'!U11+'1994-2002_MataAtlantica'!U11+'1994-2002_Pampa'!U11+'1994-2002_Pantanal'!U11)</f>
        <v>0</v>
      </c>
      <c r="V11" s="98">
        <f>('1994-2002_Amazonia'!V11+'1994-2002_Caatinga'!V11+'1994-2002_Cerrado'!V11+'1994-2002_MataAtlantica'!V11+'1994-2002_Pampa'!V11+'1994-2002_Pantanal'!V11)</f>
        <v>0</v>
      </c>
      <c r="W11" s="98">
        <f>('1994-2002_Amazonia'!W11+'1994-2002_Caatinga'!W11+'1994-2002_Cerrado'!W11+'1994-2002_MataAtlantica'!W11+'1994-2002_Pampa'!W11+'1994-2002_Pantanal'!W11)</f>
        <v>0</v>
      </c>
      <c r="X11" s="98">
        <f>('1994-2002_Amazonia'!X11+'1994-2002_Caatinga'!X11+'1994-2002_Cerrado'!X11+'1994-2002_MataAtlantica'!X11+'1994-2002_Pampa'!X11+'1994-2002_Pantanal'!X11)</f>
        <v>0</v>
      </c>
      <c r="Y11" s="98">
        <f>('1994-2002_Amazonia'!Y11+'1994-2002_Caatinga'!Y11+'1994-2002_Cerrado'!Y11+'1994-2002_MataAtlantica'!Y11+'1994-2002_Pampa'!Y11+'1994-2002_Pantanal'!Y11)</f>
        <v>0</v>
      </c>
      <c r="Z11" s="98">
        <f>('1994-2002_Amazonia'!Z11+'1994-2002_Caatinga'!Z11+'1994-2002_Cerrado'!Z11+'1994-2002_MataAtlantica'!Z11+'1994-2002_Pampa'!Z11+'1994-2002_Pantanal'!Z11)</f>
        <v>0</v>
      </c>
      <c r="AA11" s="98">
        <f>('1994-2002_Amazonia'!AA11+'1994-2002_Caatinga'!AA11+'1994-2002_Cerrado'!AA11+'1994-2002_MataAtlantica'!AA11+'1994-2002_Pampa'!AA11+'1994-2002_Pantanal'!AA11)</f>
        <v>0</v>
      </c>
      <c r="AB11" s="98">
        <f>('1994-2002_Amazonia'!AB11+'1994-2002_Caatinga'!AB11+'1994-2002_Cerrado'!AB11+'1994-2002_MataAtlantica'!AB11+'1994-2002_Pampa'!AB11+'1994-2002_Pantanal'!AB11)</f>
        <v>0</v>
      </c>
      <c r="AC11" s="98">
        <f>('1994-2002_Amazonia'!AC11+'1994-2002_Caatinga'!AC11+'1994-2002_Cerrado'!AC11+'1994-2002_MataAtlantica'!AC11+'1994-2002_Pampa'!AC11+'1994-2002_Pantanal'!AC11)</f>
        <v>0</v>
      </c>
      <c r="AD11" s="14">
        <f t="shared" si="0"/>
        <v>80926.010206573133</v>
      </c>
      <c r="AE11" s="15">
        <f t="shared" si="1"/>
        <v>2.5736231362930071</v>
      </c>
      <c r="AF11" s="89"/>
    </row>
    <row r="12" spans="1:32" ht="19.95" customHeight="1" x14ac:dyDescent="0.3">
      <c r="A12" s="46">
        <v>7</v>
      </c>
      <c r="B12" s="155"/>
      <c r="C12" s="63" t="s">
        <v>17</v>
      </c>
      <c r="D12" s="98">
        <f>('1994-2002_Amazonia'!D12+'1994-2002_Caatinga'!D12+'1994-2002_Cerrado'!D12+'1994-2002_MataAtlantica'!D12+'1994-2002_Pampa'!D12+'1994-2002_Pantanal'!D12)</f>
        <v>0</v>
      </c>
      <c r="E12" s="98">
        <f>('1994-2002_Amazonia'!E12+'1994-2002_Caatinga'!E12+'1994-2002_Cerrado'!E12+'1994-2002_MataAtlantica'!E12+'1994-2002_Pampa'!E12+'1994-2002_Pantanal'!E12)</f>
        <v>0</v>
      </c>
      <c r="F12" s="98">
        <f>('1994-2002_Amazonia'!F12+'1994-2002_Caatinga'!F12+'1994-2002_Cerrado'!F12+'1994-2002_MataAtlantica'!F12+'1994-2002_Pampa'!F12+'1994-2002_Pantanal'!F12)</f>
        <v>0</v>
      </c>
      <c r="G12" s="98">
        <f>('1994-2002_Amazonia'!G12+'1994-2002_Caatinga'!G12+'1994-2002_Cerrado'!G12+'1994-2002_MataAtlantica'!G12+'1994-2002_Pampa'!G12+'1994-2002_Pantanal'!G12)</f>
        <v>7.8670821099226007</v>
      </c>
      <c r="H12" s="98">
        <f>('1994-2002_Amazonia'!H12+'1994-2002_Caatinga'!H12+'1994-2002_Cerrado'!H12+'1994-2002_MataAtlantica'!H12+'1994-2002_Pampa'!H12+'1994-2002_Pantanal'!H12)</f>
        <v>0</v>
      </c>
      <c r="I12" s="100">
        <f>('1994-2002_Amazonia'!I12+'1994-2002_Caatinga'!I12+'1994-2002_Cerrado'!I12+'1994-2002_MataAtlantica'!I12+'1994-2002_Pampa'!I12+'1994-2002_Pantanal'!I12)</f>
        <v>0</v>
      </c>
      <c r="J12" s="99">
        <f>('1994-2002_Amazonia'!J12+'1994-2002_Caatinga'!J12+'1994-2002_Cerrado'!J12+'1994-2002_MataAtlantica'!J12+'1994-2002_Pampa'!J12+'1994-2002_Pantanal'!J12)</f>
        <v>55585.640236406827</v>
      </c>
      <c r="K12" s="100">
        <f>('1994-2002_Amazonia'!K12+'1994-2002_Caatinga'!K12+'1994-2002_Cerrado'!K12+'1994-2002_MataAtlantica'!K12+'1994-2002_Pampa'!K12+'1994-2002_Pantanal'!K12)</f>
        <v>1.3992052426113999</v>
      </c>
      <c r="L12" s="101">
        <f>('1994-2002_Amazonia'!L12+'1994-2002_Caatinga'!L12+'1994-2002_Cerrado'!L12+'1994-2002_MataAtlantica'!L12+'1994-2002_Pampa'!L12+'1994-2002_Pantanal'!L12)</f>
        <v>0</v>
      </c>
      <c r="M12" s="101">
        <f>('1994-2002_Amazonia'!M12+'1994-2002_Caatinga'!M12+'1994-2002_Cerrado'!M12+'1994-2002_MataAtlantica'!M12+'1994-2002_Pampa'!M12+'1994-2002_Pantanal'!M12)</f>
        <v>0</v>
      </c>
      <c r="N12" s="101">
        <f>('1994-2002_Amazonia'!N12+'1994-2002_Caatinga'!N12+'1994-2002_Cerrado'!N12+'1994-2002_MataAtlantica'!N12+'1994-2002_Pampa'!N12+'1994-2002_Pantanal'!N12)</f>
        <v>0</v>
      </c>
      <c r="O12" s="101">
        <f>('1994-2002_Amazonia'!O12+'1994-2002_Caatinga'!O12+'1994-2002_Cerrado'!O12+'1994-2002_MataAtlantica'!O12+'1994-2002_Pampa'!O12+'1994-2002_Pantanal'!O12)</f>
        <v>848.64178240254819</v>
      </c>
      <c r="P12" s="101">
        <f>('1994-2002_Amazonia'!P12+'1994-2002_Caatinga'!P12+'1994-2002_Cerrado'!P12+'1994-2002_MataAtlantica'!P12+'1994-2002_Pampa'!P12+'1994-2002_Pantanal'!P12)</f>
        <v>0</v>
      </c>
      <c r="Q12" s="98">
        <f>('1994-2002_Amazonia'!Q12+'1994-2002_Caatinga'!Q12+'1994-2002_Cerrado'!Q12+'1994-2002_MataAtlantica'!Q12+'1994-2002_Pampa'!Q12+'1994-2002_Pantanal'!Q12)</f>
        <v>16.181244806352801</v>
      </c>
      <c r="R12" s="98">
        <f>('1994-2002_Amazonia'!R12+'1994-2002_Caatinga'!R12+'1994-2002_Cerrado'!R12+'1994-2002_MataAtlantica'!R12+'1994-2002_Pampa'!R12+'1994-2002_Pantanal'!R12)</f>
        <v>0</v>
      </c>
      <c r="S12" s="98">
        <f>('1994-2002_Amazonia'!S12+'1994-2002_Caatinga'!S12+'1994-2002_Cerrado'!S12+'1994-2002_MataAtlantica'!S12+'1994-2002_Pampa'!S12+'1994-2002_Pantanal'!S12)</f>
        <v>0</v>
      </c>
      <c r="T12" s="98">
        <f>('1994-2002_Amazonia'!T12+'1994-2002_Caatinga'!T12+'1994-2002_Cerrado'!T12+'1994-2002_MataAtlantica'!T12+'1994-2002_Pampa'!T12+'1994-2002_Pantanal'!T12)</f>
        <v>0</v>
      </c>
      <c r="U12" s="98">
        <f>('1994-2002_Amazonia'!U12+'1994-2002_Caatinga'!U12+'1994-2002_Cerrado'!U12+'1994-2002_MataAtlantica'!U12+'1994-2002_Pampa'!U12+'1994-2002_Pantanal'!U12)</f>
        <v>0</v>
      </c>
      <c r="V12" s="98">
        <f>('1994-2002_Amazonia'!V12+'1994-2002_Caatinga'!V12+'1994-2002_Cerrado'!V12+'1994-2002_MataAtlantica'!V12+'1994-2002_Pampa'!V12+'1994-2002_Pantanal'!V12)</f>
        <v>0</v>
      </c>
      <c r="W12" s="98">
        <f>('1994-2002_Amazonia'!W12+'1994-2002_Caatinga'!W12+'1994-2002_Cerrado'!W12+'1994-2002_MataAtlantica'!W12+'1994-2002_Pampa'!W12+'1994-2002_Pantanal'!W12)</f>
        <v>0</v>
      </c>
      <c r="X12" s="98">
        <f>('1994-2002_Amazonia'!X12+'1994-2002_Caatinga'!X12+'1994-2002_Cerrado'!X12+'1994-2002_MataAtlantica'!X12+'1994-2002_Pampa'!X12+'1994-2002_Pantanal'!X12)</f>
        <v>0</v>
      </c>
      <c r="Y12" s="98">
        <f>('1994-2002_Amazonia'!Y12+'1994-2002_Caatinga'!Y12+'1994-2002_Cerrado'!Y12+'1994-2002_MataAtlantica'!Y12+'1994-2002_Pampa'!Y12+'1994-2002_Pantanal'!Y12)</f>
        <v>0</v>
      </c>
      <c r="Z12" s="98">
        <f>('1994-2002_Amazonia'!Z12+'1994-2002_Caatinga'!Z12+'1994-2002_Cerrado'!Z12+'1994-2002_MataAtlantica'!Z12+'1994-2002_Pampa'!Z12+'1994-2002_Pantanal'!Z12)</f>
        <v>0</v>
      </c>
      <c r="AA12" s="98">
        <f>('1994-2002_Amazonia'!AA12+'1994-2002_Caatinga'!AA12+'1994-2002_Cerrado'!AA12+'1994-2002_MataAtlantica'!AA12+'1994-2002_Pampa'!AA12+'1994-2002_Pantanal'!AA12)</f>
        <v>0</v>
      </c>
      <c r="AB12" s="98">
        <f>('1994-2002_Amazonia'!AB12+'1994-2002_Caatinga'!AB12+'1994-2002_Cerrado'!AB12+'1994-2002_MataAtlantica'!AB12+'1994-2002_Pampa'!AB12+'1994-2002_Pantanal'!AB12)</f>
        <v>0</v>
      </c>
      <c r="AC12" s="98">
        <f>('1994-2002_Amazonia'!AC12+'1994-2002_Caatinga'!AC12+'1994-2002_Cerrado'!AC12+'1994-2002_MataAtlantica'!AC12+'1994-2002_Pampa'!AC12+'1994-2002_Pantanal'!AC12)</f>
        <v>0</v>
      </c>
      <c r="AD12" s="14">
        <f t="shared" si="0"/>
        <v>56459.729550968259</v>
      </c>
      <c r="AE12" s="15">
        <f t="shared" si="1"/>
        <v>1.7955421979942807</v>
      </c>
      <c r="AF12" s="89"/>
    </row>
    <row r="13" spans="1:32" ht="19.95" customHeight="1" x14ac:dyDescent="0.3">
      <c r="A13" s="46">
        <v>8</v>
      </c>
      <c r="B13" s="155"/>
      <c r="C13" s="63" t="s">
        <v>18</v>
      </c>
      <c r="D13" s="98">
        <f>('1994-2002_Amazonia'!D13+'1994-2002_Caatinga'!D13+'1994-2002_Cerrado'!D13+'1994-2002_MataAtlantica'!D13+'1994-2002_Pampa'!D13+'1994-2002_Pantanal'!D13)</f>
        <v>0</v>
      </c>
      <c r="E13" s="98">
        <f>('1994-2002_Amazonia'!E13+'1994-2002_Caatinga'!E13+'1994-2002_Cerrado'!E13+'1994-2002_MataAtlantica'!E13+'1994-2002_Pampa'!E13+'1994-2002_Pantanal'!E13)</f>
        <v>0</v>
      </c>
      <c r="F13" s="98">
        <f>('1994-2002_Amazonia'!F13+'1994-2002_Caatinga'!F13+'1994-2002_Cerrado'!F13+'1994-2002_MataAtlantica'!F13+'1994-2002_Pampa'!F13+'1994-2002_Pantanal'!F13)</f>
        <v>0</v>
      </c>
      <c r="G13" s="98">
        <f>('1994-2002_Amazonia'!G13+'1994-2002_Caatinga'!G13+'1994-2002_Cerrado'!G13+'1994-2002_MataAtlantica'!G13+'1994-2002_Pampa'!G13+'1994-2002_Pantanal'!G13)</f>
        <v>18.298684997833</v>
      </c>
      <c r="H13" s="98">
        <f>('1994-2002_Amazonia'!H13+'1994-2002_Caatinga'!H13+'1994-2002_Cerrado'!H13+'1994-2002_MataAtlantica'!H13+'1994-2002_Pampa'!H13+'1994-2002_Pantanal'!H13)</f>
        <v>0</v>
      </c>
      <c r="I13" s="100">
        <f>('1994-2002_Amazonia'!I13+'1994-2002_Caatinga'!I13+'1994-2002_Cerrado'!I13+'1994-2002_MataAtlantica'!I13+'1994-2002_Pampa'!I13+'1994-2002_Pantanal'!I13)</f>
        <v>0</v>
      </c>
      <c r="J13" s="100">
        <f>('1994-2002_Amazonia'!J13+'1994-2002_Caatinga'!J13+'1994-2002_Cerrado'!J13+'1994-2002_MataAtlantica'!J13+'1994-2002_Pampa'!J13+'1994-2002_Pantanal'!J13)</f>
        <v>0</v>
      </c>
      <c r="K13" s="99">
        <f>('1994-2002_Amazonia'!K13+'1994-2002_Caatinga'!K13+'1994-2002_Cerrado'!K13+'1994-2002_MataAtlantica'!K13+'1994-2002_Pampa'!K13+'1994-2002_Pantanal'!K13)</f>
        <v>0</v>
      </c>
      <c r="L13" s="101">
        <f>('1994-2002_Amazonia'!L13+'1994-2002_Caatinga'!L13+'1994-2002_Cerrado'!L13+'1994-2002_MataAtlantica'!L13+'1994-2002_Pampa'!L13+'1994-2002_Pantanal'!L13)</f>
        <v>0</v>
      </c>
      <c r="M13" s="101">
        <f>('1994-2002_Amazonia'!M13+'1994-2002_Caatinga'!M13+'1994-2002_Cerrado'!M13+'1994-2002_MataAtlantica'!M13+'1994-2002_Pampa'!M13+'1994-2002_Pantanal'!M13)</f>
        <v>0</v>
      </c>
      <c r="N13" s="101">
        <f>('1994-2002_Amazonia'!N13+'1994-2002_Caatinga'!N13+'1994-2002_Cerrado'!N13+'1994-2002_MataAtlantica'!N13+'1994-2002_Pampa'!N13+'1994-2002_Pantanal'!N13)</f>
        <v>0</v>
      </c>
      <c r="O13" s="101">
        <f>('1994-2002_Amazonia'!O13+'1994-2002_Caatinga'!O13+'1994-2002_Cerrado'!O13+'1994-2002_MataAtlantica'!O13+'1994-2002_Pampa'!O13+'1994-2002_Pantanal'!O13)</f>
        <v>250.88421952580899</v>
      </c>
      <c r="P13" s="101">
        <f>('1994-2002_Amazonia'!P13+'1994-2002_Caatinga'!P13+'1994-2002_Cerrado'!P13+'1994-2002_MataAtlantica'!P13+'1994-2002_Pampa'!P13+'1994-2002_Pantanal'!P13)</f>
        <v>0</v>
      </c>
      <c r="Q13" s="98">
        <f>('1994-2002_Amazonia'!Q13+'1994-2002_Caatinga'!Q13+'1994-2002_Cerrado'!Q13+'1994-2002_MataAtlantica'!Q13+'1994-2002_Pampa'!Q13+'1994-2002_Pantanal'!Q13)</f>
        <v>1.53629264023E-2</v>
      </c>
      <c r="R13" s="98">
        <f>('1994-2002_Amazonia'!R13+'1994-2002_Caatinga'!R13+'1994-2002_Cerrado'!R13+'1994-2002_MataAtlantica'!R13+'1994-2002_Pampa'!R13+'1994-2002_Pantanal'!R13)</f>
        <v>0</v>
      </c>
      <c r="S13" s="98">
        <f>('1994-2002_Amazonia'!S13+'1994-2002_Caatinga'!S13+'1994-2002_Cerrado'!S13+'1994-2002_MataAtlantica'!S13+'1994-2002_Pampa'!S13+'1994-2002_Pantanal'!S13)</f>
        <v>0</v>
      </c>
      <c r="T13" s="98">
        <f>('1994-2002_Amazonia'!T13+'1994-2002_Caatinga'!T13+'1994-2002_Cerrado'!T13+'1994-2002_MataAtlantica'!T13+'1994-2002_Pampa'!T13+'1994-2002_Pantanal'!T13)</f>
        <v>0</v>
      </c>
      <c r="U13" s="98">
        <f>('1994-2002_Amazonia'!U13+'1994-2002_Caatinga'!U13+'1994-2002_Cerrado'!U13+'1994-2002_MataAtlantica'!U13+'1994-2002_Pampa'!U13+'1994-2002_Pantanal'!U13)</f>
        <v>0</v>
      </c>
      <c r="V13" s="98">
        <f>('1994-2002_Amazonia'!V13+'1994-2002_Caatinga'!V13+'1994-2002_Cerrado'!V13+'1994-2002_MataAtlantica'!V13+'1994-2002_Pampa'!V13+'1994-2002_Pantanal'!V13)</f>
        <v>0</v>
      </c>
      <c r="W13" s="98">
        <f>('1994-2002_Amazonia'!W13+'1994-2002_Caatinga'!W13+'1994-2002_Cerrado'!W13+'1994-2002_MataAtlantica'!W13+'1994-2002_Pampa'!W13+'1994-2002_Pantanal'!W13)</f>
        <v>0</v>
      </c>
      <c r="X13" s="98">
        <f>('1994-2002_Amazonia'!X13+'1994-2002_Caatinga'!X13+'1994-2002_Cerrado'!X13+'1994-2002_MataAtlantica'!X13+'1994-2002_Pampa'!X13+'1994-2002_Pantanal'!X13)</f>
        <v>0</v>
      </c>
      <c r="Y13" s="98">
        <f>('1994-2002_Amazonia'!Y13+'1994-2002_Caatinga'!Y13+'1994-2002_Cerrado'!Y13+'1994-2002_MataAtlantica'!Y13+'1994-2002_Pampa'!Y13+'1994-2002_Pantanal'!Y13)</f>
        <v>0</v>
      </c>
      <c r="Z13" s="98">
        <f>('1994-2002_Amazonia'!Z13+'1994-2002_Caatinga'!Z13+'1994-2002_Cerrado'!Z13+'1994-2002_MataAtlantica'!Z13+'1994-2002_Pampa'!Z13+'1994-2002_Pantanal'!Z13)</f>
        <v>0</v>
      </c>
      <c r="AA13" s="98">
        <f>('1994-2002_Amazonia'!AA13+'1994-2002_Caatinga'!AA13+'1994-2002_Cerrado'!AA13+'1994-2002_MataAtlantica'!AA13+'1994-2002_Pampa'!AA13+'1994-2002_Pantanal'!AA13)</f>
        <v>0</v>
      </c>
      <c r="AB13" s="98">
        <f>('1994-2002_Amazonia'!AB13+'1994-2002_Caatinga'!AB13+'1994-2002_Cerrado'!AB13+'1994-2002_MataAtlantica'!AB13+'1994-2002_Pampa'!AB13+'1994-2002_Pantanal'!AB13)</f>
        <v>0</v>
      </c>
      <c r="AC13" s="98">
        <f>('1994-2002_Amazonia'!AC13+'1994-2002_Caatinga'!AC13+'1994-2002_Cerrado'!AC13+'1994-2002_MataAtlantica'!AC13+'1994-2002_Pampa'!AC13+'1994-2002_Pantanal'!AC13)</f>
        <v>0</v>
      </c>
      <c r="AD13" s="14">
        <f t="shared" si="0"/>
        <v>269.19826745004428</v>
      </c>
      <c r="AE13" s="15">
        <f t="shared" si="1"/>
        <v>8.5610904033318266E-3</v>
      </c>
      <c r="AF13" s="89"/>
    </row>
    <row r="14" spans="1:32" ht="19.95" customHeight="1" x14ac:dyDescent="0.3">
      <c r="A14" s="46">
        <v>9</v>
      </c>
      <c r="B14" s="155"/>
      <c r="C14" s="63" t="s">
        <v>19</v>
      </c>
      <c r="D14" s="98">
        <f>('1994-2002_Amazonia'!D14+'1994-2002_Caatinga'!D14+'1994-2002_Cerrado'!D14+'1994-2002_MataAtlantica'!D14+'1994-2002_Pampa'!D14+'1994-2002_Pantanal'!D14)</f>
        <v>0</v>
      </c>
      <c r="E14" s="98">
        <f>('1994-2002_Amazonia'!E14+'1994-2002_Caatinga'!E14+'1994-2002_Cerrado'!E14+'1994-2002_MataAtlantica'!E14+'1994-2002_Pampa'!E14+'1994-2002_Pantanal'!E14)</f>
        <v>0</v>
      </c>
      <c r="F14" s="98">
        <f>('1994-2002_Amazonia'!F14+'1994-2002_Caatinga'!F14+'1994-2002_Cerrado'!F14+'1994-2002_MataAtlantica'!F14+'1994-2002_Pampa'!F14+'1994-2002_Pantanal'!F14)</f>
        <v>0</v>
      </c>
      <c r="G14" s="98">
        <f>('1994-2002_Amazonia'!G14+'1994-2002_Caatinga'!G14+'1994-2002_Cerrado'!G14+'1994-2002_MataAtlantica'!G14+'1994-2002_Pampa'!G14+'1994-2002_Pantanal'!G14)</f>
        <v>4240.5059902485436</v>
      </c>
      <c r="H14" s="98">
        <f>('1994-2002_Amazonia'!H14+'1994-2002_Caatinga'!H14+'1994-2002_Cerrado'!H14+'1994-2002_MataAtlantica'!H14+'1994-2002_Pampa'!H14+'1994-2002_Pantanal'!H14)</f>
        <v>0</v>
      </c>
      <c r="I14" s="101">
        <f>('1994-2002_Amazonia'!I14+'1994-2002_Caatinga'!I14+'1994-2002_Cerrado'!I14+'1994-2002_MataAtlantica'!I14+'1994-2002_Pampa'!I14+'1994-2002_Pantanal'!I14)</f>
        <v>0</v>
      </c>
      <c r="J14" s="101">
        <f>('1994-2002_Amazonia'!J14+'1994-2002_Caatinga'!J14+'1994-2002_Cerrado'!J14+'1994-2002_MataAtlantica'!J14+'1994-2002_Pampa'!J14+'1994-2002_Pantanal'!J14)</f>
        <v>0</v>
      </c>
      <c r="K14" s="101">
        <f>('1994-2002_Amazonia'!K14+'1994-2002_Caatinga'!K14+'1994-2002_Cerrado'!K14+'1994-2002_MataAtlantica'!K14+'1994-2002_Pampa'!K14+'1994-2002_Pantanal'!K14)</f>
        <v>0</v>
      </c>
      <c r="L14" s="102">
        <f>('1994-2002_Amazonia'!L14+'1994-2002_Caatinga'!L14+'1994-2002_Cerrado'!L14+'1994-2002_MataAtlantica'!L14+'1994-2002_Pampa'!L14+'1994-2002_Pantanal'!L14)</f>
        <v>0</v>
      </c>
      <c r="M14" s="103">
        <f>('1994-2002_Amazonia'!M14+'1994-2002_Caatinga'!M14+'1994-2002_Cerrado'!M14+'1994-2002_MataAtlantica'!M14+'1994-2002_Pampa'!M14+'1994-2002_Pantanal'!M14)</f>
        <v>7596.9804232753722</v>
      </c>
      <c r="N14" s="103">
        <f>('1994-2002_Amazonia'!N14+'1994-2002_Caatinga'!N14+'1994-2002_Cerrado'!N14+'1994-2002_MataAtlantica'!N14+'1994-2002_Pampa'!N14+'1994-2002_Pantanal'!N14)</f>
        <v>139.1289095018503</v>
      </c>
      <c r="O14" s="103">
        <f>('1994-2002_Amazonia'!O14+'1994-2002_Caatinga'!O14+'1994-2002_Cerrado'!O14+'1994-2002_MataAtlantica'!O14+'1994-2002_Pampa'!O14+'1994-2002_Pantanal'!O14)</f>
        <v>14594.377371358993</v>
      </c>
      <c r="P14" s="103">
        <f>('1994-2002_Amazonia'!P14+'1994-2002_Caatinga'!P14+'1994-2002_Cerrado'!P14+'1994-2002_MataAtlantica'!P14+'1994-2002_Pampa'!P14+'1994-2002_Pantanal'!P14)</f>
        <v>0</v>
      </c>
      <c r="Q14" s="98">
        <f>('1994-2002_Amazonia'!Q14+'1994-2002_Caatinga'!Q14+'1994-2002_Cerrado'!Q14+'1994-2002_MataAtlantica'!Q14+'1994-2002_Pampa'!Q14+'1994-2002_Pantanal'!Q14)</f>
        <v>2406.8698973119567</v>
      </c>
      <c r="R14" s="98">
        <f>('1994-2002_Amazonia'!R14+'1994-2002_Caatinga'!R14+'1994-2002_Cerrado'!R14+'1994-2002_MataAtlantica'!R14+'1994-2002_Pampa'!R14+'1994-2002_Pantanal'!R14)</f>
        <v>0</v>
      </c>
      <c r="S14" s="98">
        <f>('1994-2002_Amazonia'!S14+'1994-2002_Caatinga'!S14+'1994-2002_Cerrado'!S14+'1994-2002_MataAtlantica'!S14+'1994-2002_Pampa'!S14+'1994-2002_Pantanal'!S14)</f>
        <v>0</v>
      </c>
      <c r="T14" s="98">
        <f>('1994-2002_Amazonia'!T14+'1994-2002_Caatinga'!T14+'1994-2002_Cerrado'!T14+'1994-2002_MataAtlantica'!T14+'1994-2002_Pampa'!T14+'1994-2002_Pantanal'!T14)</f>
        <v>0</v>
      </c>
      <c r="U14" s="98">
        <f>('1994-2002_Amazonia'!U14+'1994-2002_Caatinga'!U14+'1994-2002_Cerrado'!U14+'1994-2002_MataAtlantica'!U14+'1994-2002_Pampa'!U14+'1994-2002_Pantanal'!U14)</f>
        <v>0</v>
      </c>
      <c r="V14" s="98">
        <f>('1994-2002_Amazonia'!V14+'1994-2002_Caatinga'!V14+'1994-2002_Cerrado'!V14+'1994-2002_MataAtlantica'!V14+'1994-2002_Pampa'!V14+'1994-2002_Pantanal'!V14)</f>
        <v>0</v>
      </c>
      <c r="W14" s="98">
        <f>('1994-2002_Amazonia'!W14+'1994-2002_Caatinga'!W14+'1994-2002_Cerrado'!W14+'1994-2002_MataAtlantica'!W14+'1994-2002_Pampa'!W14+'1994-2002_Pantanal'!W14)</f>
        <v>0</v>
      </c>
      <c r="X14" s="98">
        <f>('1994-2002_Amazonia'!X14+'1994-2002_Caatinga'!X14+'1994-2002_Cerrado'!X14+'1994-2002_MataAtlantica'!X14+'1994-2002_Pampa'!X14+'1994-2002_Pantanal'!X14)</f>
        <v>0</v>
      </c>
      <c r="Y14" s="98">
        <f>('1994-2002_Amazonia'!Y14+'1994-2002_Caatinga'!Y14+'1994-2002_Cerrado'!Y14+'1994-2002_MataAtlantica'!Y14+'1994-2002_Pampa'!Y14+'1994-2002_Pantanal'!Y14)</f>
        <v>0</v>
      </c>
      <c r="Z14" s="98">
        <f>('1994-2002_Amazonia'!Z14+'1994-2002_Caatinga'!Z14+'1994-2002_Cerrado'!Z14+'1994-2002_MataAtlantica'!Z14+'1994-2002_Pampa'!Z14+'1994-2002_Pantanal'!Z14)</f>
        <v>0</v>
      </c>
      <c r="AA14" s="98">
        <f>('1994-2002_Amazonia'!AA14+'1994-2002_Caatinga'!AA14+'1994-2002_Cerrado'!AA14+'1994-2002_MataAtlantica'!AA14+'1994-2002_Pampa'!AA14+'1994-2002_Pantanal'!AA14)</f>
        <v>0</v>
      </c>
      <c r="AB14" s="98">
        <f>('1994-2002_Amazonia'!AB14+'1994-2002_Caatinga'!AB14+'1994-2002_Cerrado'!AB14+'1994-2002_MataAtlantica'!AB14+'1994-2002_Pampa'!AB14+'1994-2002_Pantanal'!AB14)</f>
        <v>0</v>
      </c>
      <c r="AC14" s="98">
        <f>('1994-2002_Amazonia'!AC14+'1994-2002_Caatinga'!AC14+'1994-2002_Cerrado'!AC14+'1994-2002_MataAtlantica'!AC14+'1994-2002_Pampa'!AC14+'1994-2002_Pantanal'!AC14)</f>
        <v>0</v>
      </c>
      <c r="AD14" s="14">
        <f t="shared" si="0"/>
        <v>28977.862591696718</v>
      </c>
      <c r="AE14" s="15">
        <f t="shared" si="1"/>
        <v>0.92155905642624625</v>
      </c>
      <c r="AF14" s="89"/>
    </row>
    <row r="15" spans="1:32" ht="19.95" customHeight="1" x14ac:dyDescent="0.3">
      <c r="A15" s="46">
        <v>10</v>
      </c>
      <c r="B15" s="155"/>
      <c r="C15" s="63" t="s">
        <v>20</v>
      </c>
      <c r="D15" s="98">
        <f>('1994-2002_Amazonia'!D15+'1994-2002_Caatinga'!D15+'1994-2002_Cerrado'!D15+'1994-2002_MataAtlantica'!D15+'1994-2002_Pampa'!D15+'1994-2002_Pantanal'!D15)</f>
        <v>0</v>
      </c>
      <c r="E15" s="98">
        <f>('1994-2002_Amazonia'!E15+'1994-2002_Caatinga'!E15+'1994-2002_Cerrado'!E15+'1994-2002_MataAtlantica'!E15+'1994-2002_Pampa'!E15+'1994-2002_Pantanal'!E15)</f>
        <v>0</v>
      </c>
      <c r="F15" s="98">
        <f>('1994-2002_Amazonia'!F15+'1994-2002_Caatinga'!F15+'1994-2002_Cerrado'!F15+'1994-2002_MataAtlantica'!F15+'1994-2002_Pampa'!F15+'1994-2002_Pantanal'!F15)</f>
        <v>0</v>
      </c>
      <c r="G15" s="98">
        <f>('1994-2002_Amazonia'!G15+'1994-2002_Caatinga'!G15+'1994-2002_Cerrado'!G15+'1994-2002_MataAtlantica'!G15+'1994-2002_Pampa'!G15+'1994-2002_Pantanal'!G15)</f>
        <v>113.27117597090481</v>
      </c>
      <c r="H15" s="98">
        <f>('1994-2002_Amazonia'!H15+'1994-2002_Caatinga'!H15+'1994-2002_Cerrado'!H15+'1994-2002_MataAtlantica'!H15+'1994-2002_Pampa'!H15+'1994-2002_Pantanal'!H15)</f>
        <v>0</v>
      </c>
      <c r="I15" s="101">
        <f>('1994-2002_Amazonia'!I15+'1994-2002_Caatinga'!I15+'1994-2002_Cerrado'!I15+'1994-2002_MataAtlantica'!I15+'1994-2002_Pampa'!I15+'1994-2002_Pantanal'!I15)</f>
        <v>0</v>
      </c>
      <c r="J15" s="101">
        <f>('1994-2002_Amazonia'!J15+'1994-2002_Caatinga'!J15+'1994-2002_Cerrado'!J15+'1994-2002_MataAtlantica'!J15+'1994-2002_Pampa'!J15+'1994-2002_Pantanal'!J15)</f>
        <v>0</v>
      </c>
      <c r="K15" s="101">
        <f>('1994-2002_Amazonia'!K15+'1994-2002_Caatinga'!K15+'1994-2002_Cerrado'!K15+'1994-2002_MataAtlantica'!K15+'1994-2002_Pampa'!K15+'1994-2002_Pantanal'!K15)</f>
        <v>0</v>
      </c>
      <c r="L15" s="103">
        <f>('1994-2002_Amazonia'!L15+'1994-2002_Caatinga'!L15+'1994-2002_Cerrado'!L15+'1994-2002_MataAtlantica'!L15+'1994-2002_Pampa'!L15+'1994-2002_Pantanal'!L15)</f>
        <v>0</v>
      </c>
      <c r="M15" s="102">
        <f>('1994-2002_Amazonia'!M15+'1994-2002_Caatinga'!M15+'1994-2002_Cerrado'!M15+'1994-2002_MataAtlantica'!M15+'1994-2002_Pampa'!M15+'1994-2002_Pantanal'!M15)</f>
        <v>15988.213574207686</v>
      </c>
      <c r="N15" s="103">
        <f>('1994-2002_Amazonia'!N15+'1994-2002_Caatinga'!N15+'1994-2002_Cerrado'!N15+'1994-2002_MataAtlantica'!N15+'1994-2002_Pampa'!N15+'1994-2002_Pantanal'!N15)</f>
        <v>0.67642714062639997</v>
      </c>
      <c r="O15" s="103">
        <f>('1994-2002_Amazonia'!O15+'1994-2002_Caatinga'!O15+'1994-2002_Cerrado'!O15+'1994-2002_MataAtlantica'!O15+'1994-2002_Pampa'!O15+'1994-2002_Pantanal'!O15)</f>
        <v>118.68287792903352</v>
      </c>
      <c r="P15" s="103">
        <f>('1994-2002_Amazonia'!P15+'1994-2002_Caatinga'!P15+'1994-2002_Cerrado'!P15+'1994-2002_MataAtlantica'!P15+'1994-2002_Pampa'!P15+'1994-2002_Pantanal'!P15)</f>
        <v>0</v>
      </c>
      <c r="Q15" s="98">
        <f>('1994-2002_Amazonia'!Q15+'1994-2002_Caatinga'!Q15+'1994-2002_Cerrado'!Q15+'1994-2002_MataAtlantica'!Q15+'1994-2002_Pampa'!Q15+'1994-2002_Pantanal'!Q15)</f>
        <v>12.399439024817299</v>
      </c>
      <c r="R15" s="98">
        <f>('1994-2002_Amazonia'!R15+'1994-2002_Caatinga'!R15+'1994-2002_Cerrado'!R15+'1994-2002_MataAtlantica'!R15+'1994-2002_Pampa'!R15+'1994-2002_Pantanal'!R15)</f>
        <v>0</v>
      </c>
      <c r="S15" s="98">
        <f>('1994-2002_Amazonia'!S15+'1994-2002_Caatinga'!S15+'1994-2002_Cerrado'!S15+'1994-2002_MataAtlantica'!S15+'1994-2002_Pampa'!S15+'1994-2002_Pantanal'!S15)</f>
        <v>0</v>
      </c>
      <c r="T15" s="98">
        <f>('1994-2002_Amazonia'!T15+'1994-2002_Caatinga'!T15+'1994-2002_Cerrado'!T15+'1994-2002_MataAtlantica'!T15+'1994-2002_Pampa'!T15+'1994-2002_Pantanal'!T15)</f>
        <v>0</v>
      </c>
      <c r="U15" s="98">
        <f>('1994-2002_Amazonia'!U15+'1994-2002_Caatinga'!U15+'1994-2002_Cerrado'!U15+'1994-2002_MataAtlantica'!U15+'1994-2002_Pampa'!U15+'1994-2002_Pantanal'!U15)</f>
        <v>0</v>
      </c>
      <c r="V15" s="98">
        <f>('1994-2002_Amazonia'!V15+'1994-2002_Caatinga'!V15+'1994-2002_Cerrado'!V15+'1994-2002_MataAtlantica'!V15+'1994-2002_Pampa'!V15+'1994-2002_Pantanal'!V15)</f>
        <v>0</v>
      </c>
      <c r="W15" s="98">
        <f>('1994-2002_Amazonia'!W15+'1994-2002_Caatinga'!W15+'1994-2002_Cerrado'!W15+'1994-2002_MataAtlantica'!W15+'1994-2002_Pampa'!W15+'1994-2002_Pantanal'!W15)</f>
        <v>0</v>
      </c>
      <c r="X15" s="98">
        <f>('1994-2002_Amazonia'!X15+'1994-2002_Caatinga'!X15+'1994-2002_Cerrado'!X15+'1994-2002_MataAtlantica'!X15+'1994-2002_Pampa'!X15+'1994-2002_Pantanal'!X15)</f>
        <v>0</v>
      </c>
      <c r="Y15" s="98">
        <f>('1994-2002_Amazonia'!Y15+'1994-2002_Caatinga'!Y15+'1994-2002_Cerrado'!Y15+'1994-2002_MataAtlantica'!Y15+'1994-2002_Pampa'!Y15+'1994-2002_Pantanal'!Y15)</f>
        <v>0</v>
      </c>
      <c r="Z15" s="98">
        <f>('1994-2002_Amazonia'!Z15+'1994-2002_Caatinga'!Z15+'1994-2002_Cerrado'!Z15+'1994-2002_MataAtlantica'!Z15+'1994-2002_Pampa'!Z15+'1994-2002_Pantanal'!Z15)</f>
        <v>0</v>
      </c>
      <c r="AA15" s="98">
        <f>('1994-2002_Amazonia'!AA15+'1994-2002_Caatinga'!AA15+'1994-2002_Cerrado'!AA15+'1994-2002_MataAtlantica'!AA15+'1994-2002_Pampa'!AA15+'1994-2002_Pantanal'!AA15)</f>
        <v>0</v>
      </c>
      <c r="AB15" s="98">
        <f>('1994-2002_Amazonia'!AB15+'1994-2002_Caatinga'!AB15+'1994-2002_Cerrado'!AB15+'1994-2002_MataAtlantica'!AB15+'1994-2002_Pampa'!AB15+'1994-2002_Pantanal'!AB15)</f>
        <v>0</v>
      </c>
      <c r="AC15" s="98">
        <f>('1994-2002_Amazonia'!AC15+'1994-2002_Caatinga'!AC15+'1994-2002_Cerrado'!AC15+'1994-2002_MataAtlantica'!AC15+'1994-2002_Pampa'!AC15+'1994-2002_Pantanal'!AC15)</f>
        <v>0</v>
      </c>
      <c r="AD15" s="14">
        <f t="shared" si="0"/>
        <v>16233.243494273069</v>
      </c>
      <c r="AE15" s="15">
        <f t="shared" si="1"/>
        <v>0.51625244995144615</v>
      </c>
      <c r="AF15" s="89"/>
    </row>
    <row r="16" spans="1:32" ht="19.95" customHeight="1" x14ac:dyDescent="0.3">
      <c r="A16" s="46">
        <v>11</v>
      </c>
      <c r="B16" s="155"/>
      <c r="C16" s="63" t="s">
        <v>68</v>
      </c>
      <c r="D16" s="98">
        <f>('1994-2002_Amazonia'!D16+'1994-2002_Caatinga'!D16+'1994-2002_Cerrado'!D16+'1994-2002_MataAtlantica'!D16+'1994-2002_Pampa'!D16+'1994-2002_Pantanal'!D16)</f>
        <v>0</v>
      </c>
      <c r="E16" s="98">
        <f>('1994-2002_Amazonia'!E16+'1994-2002_Caatinga'!E16+'1994-2002_Cerrado'!E16+'1994-2002_MataAtlantica'!E16+'1994-2002_Pampa'!E16+'1994-2002_Pantanal'!E16)</f>
        <v>0</v>
      </c>
      <c r="F16" s="98">
        <f>('1994-2002_Amazonia'!F16+'1994-2002_Caatinga'!F16+'1994-2002_Cerrado'!F16+'1994-2002_MataAtlantica'!F16+'1994-2002_Pampa'!F16+'1994-2002_Pantanal'!F16)</f>
        <v>0</v>
      </c>
      <c r="G16" s="98">
        <f>('1994-2002_Amazonia'!G16+'1994-2002_Caatinga'!G16+'1994-2002_Cerrado'!G16+'1994-2002_MataAtlantica'!G16+'1994-2002_Pampa'!G16+'1994-2002_Pantanal'!G16)</f>
        <v>0</v>
      </c>
      <c r="H16" s="98">
        <f>('1994-2002_Amazonia'!H16+'1994-2002_Caatinga'!H16+'1994-2002_Cerrado'!H16+'1994-2002_MataAtlantica'!H16+'1994-2002_Pampa'!H16+'1994-2002_Pantanal'!H16)</f>
        <v>0</v>
      </c>
      <c r="I16" s="101">
        <f>('1994-2002_Amazonia'!I16+'1994-2002_Caatinga'!I16+'1994-2002_Cerrado'!I16+'1994-2002_MataAtlantica'!I16+'1994-2002_Pampa'!I16+'1994-2002_Pantanal'!I16)</f>
        <v>0</v>
      </c>
      <c r="J16" s="101">
        <f>('1994-2002_Amazonia'!J16+'1994-2002_Caatinga'!J16+'1994-2002_Cerrado'!J16+'1994-2002_MataAtlantica'!J16+'1994-2002_Pampa'!J16+'1994-2002_Pantanal'!J16)</f>
        <v>0</v>
      </c>
      <c r="K16" s="101">
        <f>('1994-2002_Amazonia'!K16+'1994-2002_Caatinga'!K16+'1994-2002_Cerrado'!K16+'1994-2002_MataAtlantica'!K16+'1994-2002_Pampa'!K16+'1994-2002_Pantanal'!K16)</f>
        <v>0</v>
      </c>
      <c r="L16" s="103">
        <f>('1994-2002_Amazonia'!L16+'1994-2002_Caatinga'!L16+'1994-2002_Cerrado'!L16+'1994-2002_MataAtlantica'!L16+'1994-2002_Pampa'!L16+'1994-2002_Pantanal'!L16)</f>
        <v>0</v>
      </c>
      <c r="M16" s="103">
        <f>('1994-2002_Amazonia'!M16+'1994-2002_Caatinga'!M16+'1994-2002_Cerrado'!M16+'1994-2002_MataAtlantica'!M16+'1994-2002_Pampa'!M16+'1994-2002_Pantanal'!M16)</f>
        <v>0</v>
      </c>
      <c r="N16" s="102">
        <f>('1994-2002_Amazonia'!N16+'1994-2002_Caatinga'!N16+'1994-2002_Cerrado'!N16+'1994-2002_MataAtlantica'!N16+'1994-2002_Pampa'!N16+'1994-2002_Pantanal'!N16)</f>
        <v>0</v>
      </c>
      <c r="O16" s="103">
        <f>('1994-2002_Amazonia'!O16+'1994-2002_Caatinga'!O16+'1994-2002_Cerrado'!O16+'1994-2002_MataAtlantica'!O16+'1994-2002_Pampa'!O16+'1994-2002_Pantanal'!O16)</f>
        <v>58.773845381786799</v>
      </c>
      <c r="P16" s="103">
        <f>('1994-2002_Amazonia'!P16+'1994-2002_Caatinga'!P16+'1994-2002_Cerrado'!P16+'1994-2002_MataAtlantica'!P16+'1994-2002_Pampa'!P16+'1994-2002_Pantanal'!P16)</f>
        <v>0</v>
      </c>
      <c r="Q16" s="98">
        <f>('1994-2002_Amazonia'!Q16+'1994-2002_Caatinga'!Q16+'1994-2002_Cerrado'!Q16+'1994-2002_MataAtlantica'!Q16+'1994-2002_Pampa'!Q16+'1994-2002_Pantanal'!Q16)</f>
        <v>0</v>
      </c>
      <c r="R16" s="98">
        <f>('1994-2002_Amazonia'!R16+'1994-2002_Caatinga'!R16+'1994-2002_Cerrado'!R16+'1994-2002_MataAtlantica'!R16+'1994-2002_Pampa'!R16+'1994-2002_Pantanal'!R16)</f>
        <v>0</v>
      </c>
      <c r="S16" s="98">
        <f>('1994-2002_Amazonia'!S16+'1994-2002_Caatinga'!S16+'1994-2002_Cerrado'!S16+'1994-2002_MataAtlantica'!S16+'1994-2002_Pampa'!S16+'1994-2002_Pantanal'!S16)</f>
        <v>0</v>
      </c>
      <c r="T16" s="98">
        <f>('1994-2002_Amazonia'!T16+'1994-2002_Caatinga'!T16+'1994-2002_Cerrado'!T16+'1994-2002_MataAtlantica'!T16+'1994-2002_Pampa'!T16+'1994-2002_Pantanal'!T16)</f>
        <v>0</v>
      </c>
      <c r="U16" s="98">
        <f>('1994-2002_Amazonia'!U16+'1994-2002_Caatinga'!U16+'1994-2002_Cerrado'!U16+'1994-2002_MataAtlantica'!U16+'1994-2002_Pampa'!U16+'1994-2002_Pantanal'!U16)</f>
        <v>0</v>
      </c>
      <c r="V16" s="98">
        <f>('1994-2002_Amazonia'!V16+'1994-2002_Caatinga'!V16+'1994-2002_Cerrado'!V16+'1994-2002_MataAtlantica'!V16+'1994-2002_Pampa'!V16+'1994-2002_Pantanal'!V16)</f>
        <v>0</v>
      </c>
      <c r="W16" s="98">
        <f>('1994-2002_Amazonia'!W16+'1994-2002_Caatinga'!W16+'1994-2002_Cerrado'!W16+'1994-2002_MataAtlantica'!W16+'1994-2002_Pampa'!W16+'1994-2002_Pantanal'!W16)</f>
        <v>0</v>
      </c>
      <c r="X16" s="98">
        <f>('1994-2002_Amazonia'!X16+'1994-2002_Caatinga'!X16+'1994-2002_Cerrado'!X16+'1994-2002_MataAtlantica'!X16+'1994-2002_Pampa'!X16+'1994-2002_Pantanal'!X16)</f>
        <v>0</v>
      </c>
      <c r="Y16" s="98">
        <f>('1994-2002_Amazonia'!Y16+'1994-2002_Caatinga'!Y16+'1994-2002_Cerrado'!Y16+'1994-2002_MataAtlantica'!Y16+'1994-2002_Pampa'!Y16+'1994-2002_Pantanal'!Y16)</f>
        <v>0</v>
      </c>
      <c r="Z16" s="98">
        <f>('1994-2002_Amazonia'!Z16+'1994-2002_Caatinga'!Z16+'1994-2002_Cerrado'!Z16+'1994-2002_MataAtlantica'!Z16+'1994-2002_Pampa'!Z16+'1994-2002_Pantanal'!Z16)</f>
        <v>0</v>
      </c>
      <c r="AA16" s="98">
        <f>('1994-2002_Amazonia'!AA16+'1994-2002_Caatinga'!AA16+'1994-2002_Cerrado'!AA16+'1994-2002_MataAtlantica'!AA16+'1994-2002_Pampa'!AA16+'1994-2002_Pantanal'!AA16)</f>
        <v>0</v>
      </c>
      <c r="AB16" s="98">
        <f>('1994-2002_Amazonia'!AB16+'1994-2002_Caatinga'!AB16+'1994-2002_Cerrado'!AB16+'1994-2002_MataAtlantica'!AB16+'1994-2002_Pampa'!AB16+'1994-2002_Pantanal'!AB16)</f>
        <v>0</v>
      </c>
      <c r="AC16" s="98">
        <f>('1994-2002_Amazonia'!AC16+'1994-2002_Caatinga'!AC16+'1994-2002_Cerrado'!AC16+'1994-2002_MataAtlantica'!AC16+'1994-2002_Pampa'!AC16+'1994-2002_Pantanal'!AC16)</f>
        <v>0</v>
      </c>
      <c r="AD16" s="14">
        <f t="shared" si="0"/>
        <v>58.773845381786799</v>
      </c>
      <c r="AE16" s="15">
        <f t="shared" si="1"/>
        <v>1.8691361145490937E-3</v>
      </c>
      <c r="AF16" s="89"/>
    </row>
    <row r="17" spans="1:32" ht="19.95" customHeight="1" x14ac:dyDescent="0.3">
      <c r="A17" s="46">
        <v>12</v>
      </c>
      <c r="B17" s="155"/>
      <c r="C17" s="63" t="s">
        <v>69</v>
      </c>
      <c r="D17" s="98">
        <f>('1994-2002_Amazonia'!D17+'1994-2002_Caatinga'!D17+'1994-2002_Cerrado'!D17+'1994-2002_MataAtlantica'!D17+'1994-2002_Pampa'!D17+'1994-2002_Pantanal'!D17)</f>
        <v>0</v>
      </c>
      <c r="E17" s="98">
        <f>('1994-2002_Amazonia'!E17+'1994-2002_Caatinga'!E17+'1994-2002_Cerrado'!E17+'1994-2002_MataAtlantica'!E17+'1994-2002_Pampa'!E17+'1994-2002_Pantanal'!E17)</f>
        <v>0</v>
      </c>
      <c r="F17" s="98">
        <f>('1994-2002_Amazonia'!F17+'1994-2002_Caatinga'!F17+'1994-2002_Cerrado'!F17+'1994-2002_MataAtlantica'!F17+'1994-2002_Pampa'!F17+'1994-2002_Pantanal'!F17)</f>
        <v>144511.15925527134</v>
      </c>
      <c r="G17" s="98">
        <f>('1994-2002_Amazonia'!G17+'1994-2002_Caatinga'!G17+'1994-2002_Cerrado'!G17+'1994-2002_MataAtlantica'!G17+'1994-2002_Pampa'!G17+'1994-2002_Pantanal'!G17)</f>
        <v>108475.29536818847</v>
      </c>
      <c r="H17" s="98">
        <f>('1994-2002_Amazonia'!H17+'1994-2002_Caatinga'!H17+'1994-2002_Cerrado'!H17+'1994-2002_MataAtlantica'!H17+'1994-2002_Pampa'!H17+'1994-2002_Pantanal'!H17)</f>
        <v>0</v>
      </c>
      <c r="I17" s="101">
        <f>('1994-2002_Amazonia'!I17+'1994-2002_Caatinga'!I17+'1994-2002_Cerrado'!I17+'1994-2002_MataAtlantica'!I17+'1994-2002_Pampa'!I17+'1994-2002_Pantanal'!I17)</f>
        <v>0</v>
      </c>
      <c r="J17" s="101">
        <f>('1994-2002_Amazonia'!J17+'1994-2002_Caatinga'!J17+'1994-2002_Cerrado'!J17+'1994-2002_MataAtlantica'!J17+'1994-2002_Pampa'!J17+'1994-2002_Pantanal'!J17)</f>
        <v>0</v>
      </c>
      <c r="K17" s="101">
        <f>('1994-2002_Amazonia'!K17+'1994-2002_Caatinga'!K17+'1994-2002_Cerrado'!K17+'1994-2002_MataAtlantica'!K17+'1994-2002_Pampa'!K17+'1994-2002_Pantanal'!K17)</f>
        <v>3619.381091883613</v>
      </c>
      <c r="L17" s="103">
        <f>('1994-2002_Amazonia'!L17+'1994-2002_Caatinga'!L17+'1994-2002_Cerrado'!L17+'1994-2002_MataAtlantica'!L17+'1994-2002_Pampa'!L17+'1994-2002_Pantanal'!L17)</f>
        <v>0</v>
      </c>
      <c r="M17" s="103">
        <f>('1994-2002_Amazonia'!M17+'1994-2002_Caatinga'!M17+'1994-2002_Cerrado'!M17+'1994-2002_MataAtlantica'!M17+'1994-2002_Pampa'!M17+'1994-2002_Pantanal'!M17)</f>
        <v>0</v>
      </c>
      <c r="N17" s="103">
        <f>('1994-2002_Amazonia'!N17+'1994-2002_Caatinga'!N17+'1994-2002_Cerrado'!N17+'1994-2002_MataAtlantica'!N17+'1994-2002_Pampa'!N17+'1994-2002_Pantanal'!N17)</f>
        <v>4052.7020908130917</v>
      </c>
      <c r="O17" s="102">
        <f>('1994-2002_Amazonia'!O17+'1994-2002_Caatinga'!O17+'1994-2002_Cerrado'!O17+'1994-2002_MataAtlantica'!O17+'1994-2002_Pampa'!O17+'1994-2002_Pantanal'!O17)</f>
        <v>0</v>
      </c>
      <c r="P17" s="103">
        <f>('1994-2002_Amazonia'!P17+'1994-2002_Caatinga'!P17+'1994-2002_Cerrado'!P17+'1994-2002_MataAtlantica'!P17+'1994-2002_Pampa'!P17+'1994-2002_Pantanal'!P17)</f>
        <v>0</v>
      </c>
      <c r="Q17" s="98">
        <f>('1994-2002_Amazonia'!Q17+'1994-2002_Caatinga'!Q17+'1994-2002_Cerrado'!Q17+'1994-2002_MataAtlantica'!Q17+'1994-2002_Pampa'!Q17+'1994-2002_Pantanal'!Q17)</f>
        <v>11365.341732819135</v>
      </c>
      <c r="R17" s="98">
        <f>('1994-2002_Amazonia'!R17+'1994-2002_Caatinga'!R17+'1994-2002_Cerrado'!R17+'1994-2002_MataAtlantica'!R17+'1994-2002_Pampa'!R17+'1994-2002_Pantanal'!R17)</f>
        <v>0</v>
      </c>
      <c r="S17" s="98">
        <f>('1994-2002_Amazonia'!S17+'1994-2002_Caatinga'!S17+'1994-2002_Cerrado'!S17+'1994-2002_MataAtlantica'!S17+'1994-2002_Pampa'!S17+'1994-2002_Pantanal'!S17)</f>
        <v>0</v>
      </c>
      <c r="T17" s="98">
        <f>('1994-2002_Amazonia'!T17+'1994-2002_Caatinga'!T17+'1994-2002_Cerrado'!T17+'1994-2002_MataAtlantica'!T17+'1994-2002_Pampa'!T17+'1994-2002_Pantanal'!T17)</f>
        <v>0</v>
      </c>
      <c r="U17" s="98">
        <f>('1994-2002_Amazonia'!U17+'1994-2002_Caatinga'!U17+'1994-2002_Cerrado'!U17+'1994-2002_MataAtlantica'!U17+'1994-2002_Pampa'!U17+'1994-2002_Pantanal'!U17)</f>
        <v>0</v>
      </c>
      <c r="V17" s="98">
        <f>('1994-2002_Amazonia'!V17+'1994-2002_Caatinga'!V17+'1994-2002_Cerrado'!V17+'1994-2002_MataAtlantica'!V17+'1994-2002_Pampa'!V17+'1994-2002_Pantanal'!V17)</f>
        <v>0</v>
      </c>
      <c r="W17" s="98">
        <f>('1994-2002_Amazonia'!W17+'1994-2002_Caatinga'!W17+'1994-2002_Cerrado'!W17+'1994-2002_MataAtlantica'!W17+'1994-2002_Pampa'!W17+'1994-2002_Pantanal'!W17)</f>
        <v>0</v>
      </c>
      <c r="X17" s="98">
        <f>('1994-2002_Amazonia'!X17+'1994-2002_Caatinga'!X17+'1994-2002_Cerrado'!X17+'1994-2002_MataAtlantica'!X17+'1994-2002_Pampa'!X17+'1994-2002_Pantanal'!X17)</f>
        <v>0</v>
      </c>
      <c r="Y17" s="98">
        <f>('1994-2002_Amazonia'!Y17+'1994-2002_Caatinga'!Y17+'1994-2002_Cerrado'!Y17+'1994-2002_MataAtlantica'!Y17+'1994-2002_Pampa'!Y17+'1994-2002_Pantanal'!Y17)</f>
        <v>0</v>
      </c>
      <c r="Z17" s="98">
        <f>('1994-2002_Amazonia'!Z17+'1994-2002_Caatinga'!Z17+'1994-2002_Cerrado'!Z17+'1994-2002_MataAtlantica'!Z17+'1994-2002_Pampa'!Z17+'1994-2002_Pantanal'!Z17)</f>
        <v>0</v>
      </c>
      <c r="AA17" s="98">
        <f>('1994-2002_Amazonia'!AA17+'1994-2002_Caatinga'!AA17+'1994-2002_Cerrado'!AA17+'1994-2002_MataAtlantica'!AA17+'1994-2002_Pampa'!AA17+'1994-2002_Pantanal'!AA17)</f>
        <v>0</v>
      </c>
      <c r="AB17" s="98">
        <f>('1994-2002_Amazonia'!AB17+'1994-2002_Caatinga'!AB17+'1994-2002_Cerrado'!AB17+'1994-2002_MataAtlantica'!AB17+'1994-2002_Pampa'!AB17+'1994-2002_Pantanal'!AB17)</f>
        <v>0</v>
      </c>
      <c r="AC17" s="98">
        <f>('1994-2002_Amazonia'!AC17+'1994-2002_Caatinga'!AC17+'1994-2002_Cerrado'!AC17+'1994-2002_MataAtlantica'!AC17+'1994-2002_Pampa'!AC17+'1994-2002_Pantanal'!AC17)</f>
        <v>0</v>
      </c>
      <c r="AD17" s="14">
        <f t="shared" si="0"/>
        <v>272023.87953897566</v>
      </c>
      <c r="AE17" s="15">
        <f t="shared" si="1"/>
        <v>8.6509510133841481</v>
      </c>
      <c r="AF17" s="89"/>
    </row>
    <row r="18" spans="1:32" ht="19.95" customHeight="1" x14ac:dyDescent="0.3">
      <c r="A18" s="46">
        <v>13</v>
      </c>
      <c r="B18" s="156"/>
      <c r="C18" s="63" t="s">
        <v>23</v>
      </c>
      <c r="D18" s="98">
        <f>('1994-2002_Amazonia'!D18+'1994-2002_Caatinga'!D18+'1994-2002_Cerrado'!D18+'1994-2002_MataAtlantica'!D18+'1994-2002_Pampa'!D18+'1994-2002_Pantanal'!D18)</f>
        <v>0</v>
      </c>
      <c r="E18" s="98">
        <f>('1994-2002_Amazonia'!E18+'1994-2002_Caatinga'!E18+'1994-2002_Cerrado'!E18+'1994-2002_MataAtlantica'!E18+'1994-2002_Pampa'!E18+'1994-2002_Pantanal'!E18)</f>
        <v>0</v>
      </c>
      <c r="F18" s="98">
        <f>('1994-2002_Amazonia'!F18+'1994-2002_Caatinga'!F18+'1994-2002_Cerrado'!F18+'1994-2002_MataAtlantica'!F18+'1994-2002_Pampa'!F18+'1994-2002_Pantanal'!F18)</f>
        <v>0</v>
      </c>
      <c r="G18" s="98">
        <f>('1994-2002_Amazonia'!G18+'1994-2002_Caatinga'!G18+'1994-2002_Cerrado'!G18+'1994-2002_MataAtlantica'!G18+'1994-2002_Pampa'!G18+'1994-2002_Pantanal'!G18)</f>
        <v>0</v>
      </c>
      <c r="H18" s="98">
        <f>('1994-2002_Amazonia'!H18+'1994-2002_Caatinga'!H18+'1994-2002_Cerrado'!H18+'1994-2002_MataAtlantica'!H18+'1994-2002_Pampa'!H18+'1994-2002_Pantanal'!H18)</f>
        <v>0</v>
      </c>
      <c r="I18" s="101">
        <f>('1994-2002_Amazonia'!I18+'1994-2002_Caatinga'!I18+'1994-2002_Cerrado'!I18+'1994-2002_MataAtlantica'!I18+'1994-2002_Pampa'!I18+'1994-2002_Pantanal'!I18)</f>
        <v>0</v>
      </c>
      <c r="J18" s="101">
        <f>('1994-2002_Amazonia'!J18+'1994-2002_Caatinga'!J18+'1994-2002_Cerrado'!J18+'1994-2002_MataAtlantica'!J18+'1994-2002_Pampa'!J18+'1994-2002_Pantanal'!J18)</f>
        <v>0</v>
      </c>
      <c r="K18" s="101">
        <f>('1994-2002_Amazonia'!K18+'1994-2002_Caatinga'!K18+'1994-2002_Cerrado'!K18+'1994-2002_MataAtlantica'!K18+'1994-2002_Pampa'!K18+'1994-2002_Pantanal'!K18)</f>
        <v>0</v>
      </c>
      <c r="L18" s="103">
        <f>('1994-2002_Amazonia'!L18+'1994-2002_Caatinga'!L18+'1994-2002_Cerrado'!L18+'1994-2002_MataAtlantica'!L18+'1994-2002_Pampa'!L18+'1994-2002_Pantanal'!L18)</f>
        <v>0</v>
      </c>
      <c r="M18" s="103">
        <f>('1994-2002_Amazonia'!M18+'1994-2002_Caatinga'!M18+'1994-2002_Cerrado'!M18+'1994-2002_MataAtlantica'!M18+'1994-2002_Pampa'!M18+'1994-2002_Pantanal'!M18)</f>
        <v>0</v>
      </c>
      <c r="N18" s="103">
        <f>('1994-2002_Amazonia'!N18+'1994-2002_Caatinga'!N18+'1994-2002_Cerrado'!N18+'1994-2002_MataAtlantica'!N18+'1994-2002_Pampa'!N18+'1994-2002_Pantanal'!N18)</f>
        <v>0</v>
      </c>
      <c r="O18" s="103">
        <f>('1994-2002_Amazonia'!O18+'1994-2002_Caatinga'!O18+'1994-2002_Cerrado'!O18+'1994-2002_MataAtlantica'!O18+'1994-2002_Pampa'!O18+'1994-2002_Pantanal'!O18)</f>
        <v>0</v>
      </c>
      <c r="P18" s="102">
        <f>('1994-2002_Amazonia'!P18+'1994-2002_Caatinga'!P18+'1994-2002_Cerrado'!P18+'1994-2002_MataAtlantica'!P18+'1994-2002_Pampa'!P18+'1994-2002_Pantanal'!P18)</f>
        <v>0</v>
      </c>
      <c r="Q18" s="98">
        <f>('1994-2002_Amazonia'!Q18+'1994-2002_Caatinga'!Q18+'1994-2002_Cerrado'!Q18+'1994-2002_MataAtlantica'!Q18+'1994-2002_Pampa'!Q18+'1994-2002_Pantanal'!Q18)</f>
        <v>0</v>
      </c>
      <c r="R18" s="98">
        <f>('1994-2002_Amazonia'!R18+'1994-2002_Caatinga'!R18+'1994-2002_Cerrado'!R18+'1994-2002_MataAtlantica'!R18+'1994-2002_Pampa'!R18+'1994-2002_Pantanal'!R18)</f>
        <v>0</v>
      </c>
      <c r="S18" s="98">
        <f>('1994-2002_Amazonia'!S18+'1994-2002_Caatinga'!S18+'1994-2002_Cerrado'!S18+'1994-2002_MataAtlantica'!S18+'1994-2002_Pampa'!S18+'1994-2002_Pantanal'!S18)</f>
        <v>0</v>
      </c>
      <c r="T18" s="98">
        <f>('1994-2002_Amazonia'!T18+'1994-2002_Caatinga'!T18+'1994-2002_Cerrado'!T18+'1994-2002_MataAtlantica'!T18+'1994-2002_Pampa'!T18+'1994-2002_Pantanal'!T18)</f>
        <v>0</v>
      </c>
      <c r="U18" s="98">
        <f>('1994-2002_Amazonia'!U18+'1994-2002_Caatinga'!U18+'1994-2002_Cerrado'!U18+'1994-2002_MataAtlantica'!U18+'1994-2002_Pampa'!U18+'1994-2002_Pantanal'!U18)</f>
        <v>0</v>
      </c>
      <c r="V18" s="98">
        <f>('1994-2002_Amazonia'!V18+'1994-2002_Caatinga'!V18+'1994-2002_Cerrado'!V18+'1994-2002_MataAtlantica'!V18+'1994-2002_Pampa'!V18+'1994-2002_Pantanal'!V18)</f>
        <v>0</v>
      </c>
      <c r="W18" s="98">
        <f>('1994-2002_Amazonia'!W18+'1994-2002_Caatinga'!W18+'1994-2002_Cerrado'!W18+'1994-2002_MataAtlantica'!W18+'1994-2002_Pampa'!W18+'1994-2002_Pantanal'!W18)</f>
        <v>0</v>
      </c>
      <c r="X18" s="98">
        <f>('1994-2002_Amazonia'!X18+'1994-2002_Caatinga'!X18+'1994-2002_Cerrado'!X18+'1994-2002_MataAtlantica'!X18+'1994-2002_Pampa'!X18+'1994-2002_Pantanal'!X18)</f>
        <v>0</v>
      </c>
      <c r="Y18" s="98">
        <f>('1994-2002_Amazonia'!Y18+'1994-2002_Caatinga'!Y18+'1994-2002_Cerrado'!Y18+'1994-2002_MataAtlantica'!Y18+'1994-2002_Pampa'!Y18+'1994-2002_Pantanal'!Y18)</f>
        <v>0</v>
      </c>
      <c r="Z18" s="98">
        <f>('1994-2002_Amazonia'!Z18+'1994-2002_Caatinga'!Z18+'1994-2002_Cerrado'!Z18+'1994-2002_MataAtlantica'!Z18+'1994-2002_Pampa'!Z18+'1994-2002_Pantanal'!Z18)</f>
        <v>0</v>
      </c>
      <c r="AA18" s="98">
        <f>('1994-2002_Amazonia'!AA18+'1994-2002_Caatinga'!AA18+'1994-2002_Cerrado'!AA18+'1994-2002_MataAtlantica'!AA18+'1994-2002_Pampa'!AA18+'1994-2002_Pantanal'!AA18)</f>
        <v>0</v>
      </c>
      <c r="AB18" s="98">
        <f>('1994-2002_Amazonia'!AB18+'1994-2002_Caatinga'!AB18+'1994-2002_Cerrado'!AB18+'1994-2002_MataAtlantica'!AB18+'1994-2002_Pampa'!AB18+'1994-2002_Pantanal'!AB18)</f>
        <v>0</v>
      </c>
      <c r="AC18" s="98">
        <f>('1994-2002_Amazonia'!AC18+'1994-2002_Caatinga'!AC18+'1994-2002_Cerrado'!AC18+'1994-2002_MataAtlantica'!AC18+'1994-2002_Pampa'!AC18+'1994-2002_Pantanal'!AC18)</f>
        <v>0</v>
      </c>
      <c r="AD18" s="14">
        <f t="shared" si="0"/>
        <v>0</v>
      </c>
      <c r="AE18" s="15">
        <f t="shared" si="1"/>
        <v>0</v>
      </c>
      <c r="AF18" s="89"/>
    </row>
    <row r="19" spans="1:32" ht="19.95" customHeight="1" x14ac:dyDescent="0.3">
      <c r="A19" s="46">
        <v>14</v>
      </c>
      <c r="B19" s="157" t="s">
        <v>7</v>
      </c>
      <c r="C19" s="52" t="s">
        <v>70</v>
      </c>
      <c r="D19" s="98">
        <f>('1994-2002_Amazonia'!D19+'1994-2002_Caatinga'!D19+'1994-2002_Cerrado'!D19+'1994-2002_MataAtlantica'!D19+'1994-2002_Pampa'!D19+'1994-2002_Pantanal'!D19)</f>
        <v>0</v>
      </c>
      <c r="E19" s="98">
        <f>('1994-2002_Amazonia'!E19+'1994-2002_Caatinga'!E19+'1994-2002_Cerrado'!E19+'1994-2002_MataAtlantica'!E19+'1994-2002_Pampa'!E19+'1994-2002_Pantanal'!E19)</f>
        <v>0</v>
      </c>
      <c r="F19" s="98">
        <f>('1994-2002_Amazonia'!F19+'1994-2002_Caatinga'!F19+'1994-2002_Cerrado'!F19+'1994-2002_MataAtlantica'!F19+'1994-2002_Pampa'!F19+'1994-2002_Pantanal'!F19)</f>
        <v>9460.492855192253</v>
      </c>
      <c r="G19" s="98">
        <f>('1994-2002_Amazonia'!G19+'1994-2002_Caatinga'!G19+'1994-2002_Cerrado'!G19+'1994-2002_MataAtlantica'!G19+'1994-2002_Pampa'!G19+'1994-2002_Pantanal'!G19)</f>
        <v>5125.8423370467308</v>
      </c>
      <c r="H19" s="98">
        <f>('1994-2002_Amazonia'!H19+'1994-2002_Caatinga'!H19+'1994-2002_Cerrado'!H19+'1994-2002_MataAtlantica'!H19+'1994-2002_Pampa'!H19+'1994-2002_Pantanal'!H19)</f>
        <v>0</v>
      </c>
      <c r="I19" s="98">
        <f>('1994-2002_Amazonia'!I19+'1994-2002_Caatinga'!I19+'1994-2002_Cerrado'!I19+'1994-2002_MataAtlantica'!I19+'1994-2002_Pampa'!I19+'1994-2002_Pantanal'!I19)</f>
        <v>0</v>
      </c>
      <c r="J19" s="98">
        <f>('1994-2002_Amazonia'!J19+'1994-2002_Caatinga'!J19+'1994-2002_Cerrado'!J19+'1994-2002_MataAtlantica'!J19+'1994-2002_Pampa'!J19+'1994-2002_Pantanal'!J19)</f>
        <v>0</v>
      </c>
      <c r="K19" s="98">
        <f>('1994-2002_Amazonia'!K19+'1994-2002_Caatinga'!K19+'1994-2002_Cerrado'!K19+'1994-2002_MataAtlantica'!K19+'1994-2002_Pampa'!K19+'1994-2002_Pantanal'!K19)</f>
        <v>587.44239492978079</v>
      </c>
      <c r="L19" s="98">
        <f>('1994-2002_Amazonia'!L19+'1994-2002_Caatinga'!L19+'1994-2002_Cerrado'!L19+'1994-2002_MataAtlantica'!L19+'1994-2002_Pampa'!L19+'1994-2002_Pantanal'!L19)</f>
        <v>0</v>
      </c>
      <c r="M19" s="98">
        <f>('1994-2002_Amazonia'!M19+'1994-2002_Caatinga'!M19+'1994-2002_Cerrado'!M19+'1994-2002_MataAtlantica'!M19+'1994-2002_Pampa'!M19+'1994-2002_Pantanal'!M19)</f>
        <v>0</v>
      </c>
      <c r="N19" s="98">
        <f>('1994-2002_Amazonia'!N19+'1994-2002_Caatinga'!N19+'1994-2002_Cerrado'!N19+'1994-2002_MataAtlantica'!N19+'1994-2002_Pampa'!N19+'1994-2002_Pantanal'!N19)</f>
        <v>249.4454214698107</v>
      </c>
      <c r="O19" s="98">
        <f>('1994-2002_Amazonia'!O19+'1994-2002_Caatinga'!O19+'1994-2002_Cerrado'!O19+'1994-2002_MataAtlantica'!O19+'1994-2002_Pampa'!O19+'1994-2002_Pantanal'!O19)</f>
        <v>41895.364057714403</v>
      </c>
      <c r="P19" s="98">
        <f>('1994-2002_Amazonia'!P19+'1994-2002_Caatinga'!P19+'1994-2002_Cerrado'!P19+'1994-2002_MataAtlantica'!P19+'1994-2002_Pampa'!P19+'1994-2002_Pantanal'!P19)</f>
        <v>0</v>
      </c>
      <c r="Q19" s="104">
        <f>('1994-2002_Amazonia'!Q19+'1994-2002_Caatinga'!Q19+'1994-2002_Cerrado'!Q19+'1994-2002_MataAtlantica'!Q19+'1994-2002_Pampa'!Q19+'1994-2002_Pantanal'!Q19)</f>
        <v>0</v>
      </c>
      <c r="R19" s="105">
        <f>('1994-2002_Amazonia'!R19+'1994-2002_Caatinga'!R19+'1994-2002_Cerrado'!R19+'1994-2002_MataAtlantica'!R19+'1994-2002_Pampa'!R19+'1994-2002_Pantanal'!R19)</f>
        <v>0</v>
      </c>
      <c r="S19" s="105">
        <f>('1994-2002_Amazonia'!S19+'1994-2002_Caatinga'!S19+'1994-2002_Cerrado'!S19+'1994-2002_MataAtlantica'!S19+'1994-2002_Pampa'!S19+'1994-2002_Pantanal'!S19)</f>
        <v>0</v>
      </c>
      <c r="T19" s="98">
        <f>('1994-2002_Amazonia'!T19+'1994-2002_Caatinga'!T19+'1994-2002_Cerrado'!T19+'1994-2002_MataAtlantica'!T19+'1994-2002_Pampa'!T19+'1994-2002_Pantanal'!T19)</f>
        <v>0</v>
      </c>
      <c r="U19" s="98">
        <f>('1994-2002_Amazonia'!U19+'1994-2002_Caatinga'!U19+'1994-2002_Cerrado'!U19+'1994-2002_MataAtlantica'!U19+'1994-2002_Pampa'!U19+'1994-2002_Pantanal'!U19)</f>
        <v>0</v>
      </c>
      <c r="V19" s="98">
        <f>('1994-2002_Amazonia'!V19+'1994-2002_Caatinga'!V19+'1994-2002_Cerrado'!V19+'1994-2002_MataAtlantica'!V19+'1994-2002_Pampa'!V19+'1994-2002_Pantanal'!V19)</f>
        <v>0</v>
      </c>
      <c r="W19" s="98">
        <f>('1994-2002_Amazonia'!W19+'1994-2002_Caatinga'!W19+'1994-2002_Cerrado'!W19+'1994-2002_MataAtlantica'!W19+'1994-2002_Pampa'!W19+'1994-2002_Pantanal'!W19)</f>
        <v>0</v>
      </c>
      <c r="X19" s="98">
        <f>('1994-2002_Amazonia'!X19+'1994-2002_Caatinga'!X19+'1994-2002_Cerrado'!X19+'1994-2002_MataAtlantica'!X19+'1994-2002_Pampa'!X19+'1994-2002_Pantanal'!X19)</f>
        <v>0</v>
      </c>
      <c r="Y19" s="98">
        <f>('1994-2002_Amazonia'!Y19+'1994-2002_Caatinga'!Y19+'1994-2002_Cerrado'!Y19+'1994-2002_MataAtlantica'!Y19+'1994-2002_Pampa'!Y19+'1994-2002_Pantanal'!Y19)</f>
        <v>0</v>
      </c>
      <c r="Z19" s="98">
        <f>('1994-2002_Amazonia'!Z19+'1994-2002_Caatinga'!Z19+'1994-2002_Cerrado'!Z19+'1994-2002_MataAtlantica'!Z19+'1994-2002_Pampa'!Z19+'1994-2002_Pantanal'!Z19)</f>
        <v>0</v>
      </c>
      <c r="AA19" s="98">
        <f>('1994-2002_Amazonia'!AA19+'1994-2002_Caatinga'!AA19+'1994-2002_Cerrado'!AA19+'1994-2002_MataAtlantica'!AA19+'1994-2002_Pampa'!AA19+'1994-2002_Pantanal'!AA19)</f>
        <v>0</v>
      </c>
      <c r="AB19" s="98">
        <f>('1994-2002_Amazonia'!AB19+'1994-2002_Caatinga'!AB19+'1994-2002_Cerrado'!AB19+'1994-2002_MataAtlantica'!AB19+'1994-2002_Pampa'!AB19+'1994-2002_Pantanal'!AB19)</f>
        <v>0</v>
      </c>
      <c r="AC19" s="98">
        <f>('1994-2002_Amazonia'!AC19+'1994-2002_Caatinga'!AC19+'1994-2002_Cerrado'!AC19+'1994-2002_MataAtlantica'!AC19+'1994-2002_Pampa'!AC19+'1994-2002_Pantanal'!AC19)</f>
        <v>0</v>
      </c>
      <c r="AD19" s="14">
        <f t="shared" si="0"/>
        <v>57318.587066352979</v>
      </c>
      <c r="AE19" s="15">
        <f t="shared" si="1"/>
        <v>1.8228557349736891</v>
      </c>
      <c r="AF19" s="89"/>
    </row>
    <row r="20" spans="1:32" ht="19.95" customHeight="1" x14ac:dyDescent="0.3">
      <c r="A20" s="46">
        <v>15</v>
      </c>
      <c r="B20" s="157"/>
      <c r="C20" s="52" t="s">
        <v>25</v>
      </c>
      <c r="D20" s="98">
        <f>('1994-2002_Amazonia'!D20+'1994-2002_Caatinga'!D20+'1994-2002_Cerrado'!D20+'1994-2002_MataAtlantica'!D20+'1994-2002_Pampa'!D20+'1994-2002_Pantanal'!D20)</f>
        <v>0</v>
      </c>
      <c r="E20" s="98">
        <f>('1994-2002_Amazonia'!E20+'1994-2002_Caatinga'!E20+'1994-2002_Cerrado'!E20+'1994-2002_MataAtlantica'!E20+'1994-2002_Pampa'!E20+'1994-2002_Pantanal'!E20)</f>
        <v>0</v>
      </c>
      <c r="F20" s="98">
        <f>('1994-2002_Amazonia'!F20+'1994-2002_Caatinga'!F20+'1994-2002_Cerrado'!F20+'1994-2002_MataAtlantica'!F20+'1994-2002_Pampa'!F20+'1994-2002_Pantanal'!F20)</f>
        <v>0</v>
      </c>
      <c r="G20" s="98">
        <f>('1994-2002_Amazonia'!G20+'1994-2002_Caatinga'!G20+'1994-2002_Cerrado'!G20+'1994-2002_MataAtlantica'!G20+'1994-2002_Pampa'!G20+'1994-2002_Pantanal'!G20)</f>
        <v>0</v>
      </c>
      <c r="H20" s="98">
        <f>('1994-2002_Amazonia'!H20+'1994-2002_Caatinga'!H20+'1994-2002_Cerrado'!H20+'1994-2002_MataAtlantica'!H20+'1994-2002_Pampa'!H20+'1994-2002_Pantanal'!H20)</f>
        <v>0</v>
      </c>
      <c r="I20" s="98">
        <f>('1994-2002_Amazonia'!I20+'1994-2002_Caatinga'!I20+'1994-2002_Cerrado'!I20+'1994-2002_MataAtlantica'!I20+'1994-2002_Pampa'!I20+'1994-2002_Pantanal'!I20)</f>
        <v>0</v>
      </c>
      <c r="J20" s="98">
        <f>('1994-2002_Amazonia'!J20+'1994-2002_Caatinga'!J20+'1994-2002_Cerrado'!J20+'1994-2002_MataAtlantica'!J20+'1994-2002_Pampa'!J20+'1994-2002_Pantanal'!J20)</f>
        <v>0</v>
      </c>
      <c r="K20" s="98">
        <f>('1994-2002_Amazonia'!K20+'1994-2002_Caatinga'!K20+'1994-2002_Cerrado'!K20+'1994-2002_MataAtlantica'!K20+'1994-2002_Pampa'!K20+'1994-2002_Pantanal'!K20)</f>
        <v>0</v>
      </c>
      <c r="L20" s="98">
        <f>('1994-2002_Amazonia'!L20+'1994-2002_Caatinga'!L20+'1994-2002_Cerrado'!L20+'1994-2002_MataAtlantica'!L20+'1994-2002_Pampa'!L20+'1994-2002_Pantanal'!L20)</f>
        <v>0</v>
      </c>
      <c r="M20" s="98">
        <f>('1994-2002_Amazonia'!M20+'1994-2002_Caatinga'!M20+'1994-2002_Cerrado'!M20+'1994-2002_MataAtlantica'!M20+'1994-2002_Pampa'!M20+'1994-2002_Pantanal'!M20)</f>
        <v>0</v>
      </c>
      <c r="N20" s="98">
        <f>('1994-2002_Amazonia'!N20+'1994-2002_Caatinga'!N20+'1994-2002_Cerrado'!N20+'1994-2002_MataAtlantica'!N20+'1994-2002_Pampa'!N20+'1994-2002_Pantanal'!N20)</f>
        <v>0</v>
      </c>
      <c r="O20" s="98">
        <f>('1994-2002_Amazonia'!O20+'1994-2002_Caatinga'!O20+'1994-2002_Cerrado'!O20+'1994-2002_MataAtlantica'!O20+'1994-2002_Pampa'!O20+'1994-2002_Pantanal'!O20)</f>
        <v>0</v>
      </c>
      <c r="P20" s="98">
        <f>('1994-2002_Amazonia'!P20+'1994-2002_Caatinga'!P20+'1994-2002_Cerrado'!P20+'1994-2002_MataAtlantica'!P20+'1994-2002_Pampa'!P20+'1994-2002_Pantanal'!P20)</f>
        <v>0</v>
      </c>
      <c r="Q20" s="105">
        <f>('1994-2002_Amazonia'!Q20+'1994-2002_Caatinga'!Q20+'1994-2002_Cerrado'!Q20+'1994-2002_MataAtlantica'!Q20+'1994-2002_Pampa'!Q20+'1994-2002_Pantanal'!Q20)</f>
        <v>0</v>
      </c>
      <c r="R20" s="104">
        <f>('1994-2002_Amazonia'!R20+'1994-2002_Caatinga'!R20+'1994-2002_Cerrado'!R20+'1994-2002_MataAtlantica'!R20+'1994-2002_Pampa'!R20+'1994-2002_Pantanal'!R20)</f>
        <v>0</v>
      </c>
      <c r="S20" s="105">
        <f>('1994-2002_Amazonia'!S20+'1994-2002_Caatinga'!S20+'1994-2002_Cerrado'!S20+'1994-2002_MataAtlantica'!S20+'1994-2002_Pampa'!S20+'1994-2002_Pantanal'!S20)</f>
        <v>0</v>
      </c>
      <c r="T20" s="98">
        <f>('1994-2002_Amazonia'!T20+'1994-2002_Caatinga'!T20+'1994-2002_Cerrado'!T20+'1994-2002_MataAtlantica'!T20+'1994-2002_Pampa'!T20+'1994-2002_Pantanal'!T20)</f>
        <v>0</v>
      </c>
      <c r="U20" s="98">
        <f>('1994-2002_Amazonia'!U20+'1994-2002_Caatinga'!U20+'1994-2002_Cerrado'!U20+'1994-2002_MataAtlantica'!U20+'1994-2002_Pampa'!U20+'1994-2002_Pantanal'!U20)</f>
        <v>0</v>
      </c>
      <c r="V20" s="98">
        <f>('1994-2002_Amazonia'!V20+'1994-2002_Caatinga'!V20+'1994-2002_Cerrado'!V20+'1994-2002_MataAtlantica'!V20+'1994-2002_Pampa'!V20+'1994-2002_Pantanal'!V20)</f>
        <v>0</v>
      </c>
      <c r="W20" s="98">
        <f>('1994-2002_Amazonia'!W20+'1994-2002_Caatinga'!W20+'1994-2002_Cerrado'!W20+'1994-2002_MataAtlantica'!W20+'1994-2002_Pampa'!W20+'1994-2002_Pantanal'!W20)</f>
        <v>0</v>
      </c>
      <c r="X20" s="98">
        <f>('1994-2002_Amazonia'!X20+'1994-2002_Caatinga'!X20+'1994-2002_Cerrado'!X20+'1994-2002_MataAtlantica'!X20+'1994-2002_Pampa'!X20+'1994-2002_Pantanal'!X20)</f>
        <v>0</v>
      </c>
      <c r="Y20" s="98">
        <f>('1994-2002_Amazonia'!Y20+'1994-2002_Caatinga'!Y20+'1994-2002_Cerrado'!Y20+'1994-2002_MataAtlantica'!Y20+'1994-2002_Pampa'!Y20+'1994-2002_Pantanal'!Y20)</f>
        <v>0</v>
      </c>
      <c r="Z20" s="98">
        <f>('1994-2002_Amazonia'!Z20+'1994-2002_Caatinga'!Z20+'1994-2002_Cerrado'!Z20+'1994-2002_MataAtlantica'!Z20+'1994-2002_Pampa'!Z20+'1994-2002_Pantanal'!Z20)</f>
        <v>0</v>
      </c>
      <c r="AA20" s="98">
        <f>('1994-2002_Amazonia'!AA20+'1994-2002_Caatinga'!AA20+'1994-2002_Cerrado'!AA20+'1994-2002_MataAtlantica'!AA20+'1994-2002_Pampa'!AA20+'1994-2002_Pantanal'!AA20)</f>
        <v>0</v>
      </c>
      <c r="AB20" s="98">
        <f>('1994-2002_Amazonia'!AB20+'1994-2002_Caatinga'!AB20+'1994-2002_Cerrado'!AB20+'1994-2002_MataAtlantica'!AB20+'1994-2002_Pampa'!AB20+'1994-2002_Pantanal'!AB20)</f>
        <v>0</v>
      </c>
      <c r="AC20" s="98">
        <f>('1994-2002_Amazonia'!AC20+'1994-2002_Caatinga'!AC20+'1994-2002_Cerrado'!AC20+'1994-2002_MataAtlantica'!AC20+'1994-2002_Pampa'!AC20+'1994-2002_Pantanal'!AC20)</f>
        <v>0</v>
      </c>
      <c r="AD20" s="14">
        <f t="shared" si="0"/>
        <v>0</v>
      </c>
      <c r="AE20" s="15">
        <f t="shared" si="1"/>
        <v>0</v>
      </c>
      <c r="AF20" s="89"/>
    </row>
    <row r="21" spans="1:32" ht="19.95" customHeight="1" x14ac:dyDescent="0.3">
      <c r="A21" s="46">
        <v>16</v>
      </c>
      <c r="B21" s="157"/>
      <c r="C21" s="52" t="s">
        <v>26</v>
      </c>
      <c r="D21" s="98">
        <f>('1994-2002_Amazonia'!D21+'1994-2002_Caatinga'!D21+'1994-2002_Cerrado'!D21+'1994-2002_MataAtlantica'!D21+'1994-2002_Pampa'!D21+'1994-2002_Pantanal'!D21)</f>
        <v>0</v>
      </c>
      <c r="E21" s="98">
        <f>('1994-2002_Amazonia'!E21+'1994-2002_Caatinga'!E21+'1994-2002_Cerrado'!E21+'1994-2002_MataAtlantica'!E21+'1994-2002_Pampa'!E21+'1994-2002_Pantanal'!E21)</f>
        <v>0</v>
      </c>
      <c r="F21" s="98">
        <f>('1994-2002_Amazonia'!F21+'1994-2002_Caatinga'!F21+'1994-2002_Cerrado'!F21+'1994-2002_MataAtlantica'!F21+'1994-2002_Pampa'!F21+'1994-2002_Pantanal'!F21)</f>
        <v>0</v>
      </c>
      <c r="G21" s="98">
        <f>('1994-2002_Amazonia'!G21+'1994-2002_Caatinga'!G21+'1994-2002_Cerrado'!G21+'1994-2002_MataAtlantica'!G21+'1994-2002_Pampa'!G21+'1994-2002_Pantanal'!G21)</f>
        <v>0</v>
      </c>
      <c r="H21" s="98">
        <f>('1994-2002_Amazonia'!H21+'1994-2002_Caatinga'!H21+'1994-2002_Cerrado'!H21+'1994-2002_MataAtlantica'!H21+'1994-2002_Pampa'!H21+'1994-2002_Pantanal'!H21)</f>
        <v>0</v>
      </c>
      <c r="I21" s="98">
        <f>('1994-2002_Amazonia'!I21+'1994-2002_Caatinga'!I21+'1994-2002_Cerrado'!I21+'1994-2002_MataAtlantica'!I21+'1994-2002_Pampa'!I21+'1994-2002_Pantanal'!I21)</f>
        <v>0</v>
      </c>
      <c r="J21" s="98">
        <f>('1994-2002_Amazonia'!J21+'1994-2002_Caatinga'!J21+'1994-2002_Cerrado'!J21+'1994-2002_MataAtlantica'!J21+'1994-2002_Pampa'!J21+'1994-2002_Pantanal'!J21)</f>
        <v>0</v>
      </c>
      <c r="K21" s="98">
        <f>('1994-2002_Amazonia'!K21+'1994-2002_Caatinga'!K21+'1994-2002_Cerrado'!K21+'1994-2002_MataAtlantica'!K21+'1994-2002_Pampa'!K21+'1994-2002_Pantanal'!K21)</f>
        <v>0</v>
      </c>
      <c r="L21" s="98">
        <f>('1994-2002_Amazonia'!L21+'1994-2002_Caatinga'!L21+'1994-2002_Cerrado'!L21+'1994-2002_MataAtlantica'!L21+'1994-2002_Pampa'!L21+'1994-2002_Pantanal'!L21)</f>
        <v>0</v>
      </c>
      <c r="M21" s="98">
        <f>('1994-2002_Amazonia'!M21+'1994-2002_Caatinga'!M21+'1994-2002_Cerrado'!M21+'1994-2002_MataAtlantica'!M21+'1994-2002_Pampa'!M21+'1994-2002_Pantanal'!M21)</f>
        <v>0</v>
      </c>
      <c r="N21" s="98">
        <f>('1994-2002_Amazonia'!N21+'1994-2002_Caatinga'!N21+'1994-2002_Cerrado'!N21+'1994-2002_MataAtlantica'!N21+'1994-2002_Pampa'!N21+'1994-2002_Pantanal'!N21)</f>
        <v>0</v>
      </c>
      <c r="O21" s="98">
        <f>('1994-2002_Amazonia'!O21+'1994-2002_Caatinga'!O21+'1994-2002_Cerrado'!O21+'1994-2002_MataAtlantica'!O21+'1994-2002_Pampa'!O21+'1994-2002_Pantanal'!O21)</f>
        <v>0</v>
      </c>
      <c r="P21" s="98">
        <f>('1994-2002_Amazonia'!P21+'1994-2002_Caatinga'!P21+'1994-2002_Cerrado'!P21+'1994-2002_MataAtlantica'!P21+'1994-2002_Pampa'!P21+'1994-2002_Pantanal'!P21)</f>
        <v>0</v>
      </c>
      <c r="Q21" s="105">
        <f>('1994-2002_Amazonia'!Q21+'1994-2002_Caatinga'!Q21+'1994-2002_Cerrado'!Q21+'1994-2002_MataAtlantica'!Q21+'1994-2002_Pampa'!Q21+'1994-2002_Pantanal'!Q21)</f>
        <v>0</v>
      </c>
      <c r="R21" s="105">
        <f>('1994-2002_Amazonia'!R21+'1994-2002_Caatinga'!R21+'1994-2002_Cerrado'!R21+'1994-2002_MataAtlantica'!R21+'1994-2002_Pampa'!R21+'1994-2002_Pantanal'!R21)</f>
        <v>0</v>
      </c>
      <c r="S21" s="104">
        <f>('1994-2002_Amazonia'!S21+'1994-2002_Caatinga'!S21+'1994-2002_Cerrado'!S21+'1994-2002_MataAtlantica'!S21+'1994-2002_Pampa'!S21+'1994-2002_Pantanal'!S21)</f>
        <v>0</v>
      </c>
      <c r="T21" s="98">
        <f>('1994-2002_Amazonia'!T21+'1994-2002_Caatinga'!T21+'1994-2002_Cerrado'!T21+'1994-2002_MataAtlantica'!T21+'1994-2002_Pampa'!T21+'1994-2002_Pantanal'!T21)</f>
        <v>0</v>
      </c>
      <c r="U21" s="98">
        <f>('1994-2002_Amazonia'!U21+'1994-2002_Caatinga'!U21+'1994-2002_Cerrado'!U21+'1994-2002_MataAtlantica'!U21+'1994-2002_Pampa'!U21+'1994-2002_Pantanal'!U21)</f>
        <v>0</v>
      </c>
      <c r="V21" s="98">
        <f>('1994-2002_Amazonia'!V21+'1994-2002_Caatinga'!V21+'1994-2002_Cerrado'!V21+'1994-2002_MataAtlantica'!V21+'1994-2002_Pampa'!V21+'1994-2002_Pantanal'!V21)</f>
        <v>0</v>
      </c>
      <c r="W21" s="98">
        <f>('1994-2002_Amazonia'!W21+'1994-2002_Caatinga'!W21+'1994-2002_Cerrado'!W21+'1994-2002_MataAtlantica'!W21+'1994-2002_Pampa'!W21+'1994-2002_Pantanal'!W21)</f>
        <v>0</v>
      </c>
      <c r="X21" s="98">
        <f>('1994-2002_Amazonia'!X21+'1994-2002_Caatinga'!X21+'1994-2002_Cerrado'!X21+'1994-2002_MataAtlantica'!X21+'1994-2002_Pampa'!X21+'1994-2002_Pantanal'!X21)</f>
        <v>0</v>
      </c>
      <c r="Y21" s="98">
        <f>('1994-2002_Amazonia'!Y21+'1994-2002_Caatinga'!Y21+'1994-2002_Cerrado'!Y21+'1994-2002_MataAtlantica'!Y21+'1994-2002_Pampa'!Y21+'1994-2002_Pantanal'!Y21)</f>
        <v>0</v>
      </c>
      <c r="Z21" s="98">
        <f>('1994-2002_Amazonia'!Z21+'1994-2002_Caatinga'!Z21+'1994-2002_Cerrado'!Z21+'1994-2002_MataAtlantica'!Z21+'1994-2002_Pampa'!Z21+'1994-2002_Pantanal'!Z21)</f>
        <v>0</v>
      </c>
      <c r="AA21" s="98">
        <f>('1994-2002_Amazonia'!AA21+'1994-2002_Caatinga'!AA21+'1994-2002_Cerrado'!AA21+'1994-2002_MataAtlantica'!AA21+'1994-2002_Pampa'!AA21+'1994-2002_Pantanal'!AA21)</f>
        <v>0</v>
      </c>
      <c r="AB21" s="98">
        <f>('1994-2002_Amazonia'!AB21+'1994-2002_Caatinga'!AB21+'1994-2002_Cerrado'!AB21+'1994-2002_MataAtlantica'!AB21+'1994-2002_Pampa'!AB21+'1994-2002_Pantanal'!AB21)</f>
        <v>0</v>
      </c>
      <c r="AC21" s="98">
        <f>('1994-2002_Amazonia'!AC21+'1994-2002_Caatinga'!AC21+'1994-2002_Cerrado'!AC21+'1994-2002_MataAtlantica'!AC21+'1994-2002_Pampa'!AC21+'1994-2002_Pantanal'!AC21)</f>
        <v>0</v>
      </c>
      <c r="AD21" s="14">
        <f t="shared" si="0"/>
        <v>0</v>
      </c>
      <c r="AE21" s="15">
        <f t="shared" si="1"/>
        <v>0</v>
      </c>
      <c r="AF21" s="89"/>
    </row>
    <row r="22" spans="1:32" ht="40.200000000000003" x14ac:dyDescent="0.3">
      <c r="A22" s="66">
        <v>17</v>
      </c>
      <c r="B22" s="70" t="s">
        <v>80</v>
      </c>
      <c r="C22" s="50" t="s">
        <v>27</v>
      </c>
      <c r="D22" s="98">
        <f>('1994-2002_Amazonia'!D22+'1994-2002_Caatinga'!D22+'1994-2002_Cerrado'!D22+'1994-2002_MataAtlantica'!D22+'1994-2002_Pampa'!D22+'1994-2002_Pantanal'!D22)</f>
        <v>0</v>
      </c>
      <c r="E22" s="98">
        <f>('1994-2002_Amazonia'!E22+'1994-2002_Caatinga'!E22+'1994-2002_Cerrado'!E22+'1994-2002_MataAtlantica'!E22+'1994-2002_Pampa'!E22+'1994-2002_Pantanal'!E22)</f>
        <v>0</v>
      </c>
      <c r="F22" s="98">
        <f>('1994-2002_Amazonia'!F22+'1994-2002_Caatinga'!F22+'1994-2002_Cerrado'!F22+'1994-2002_MataAtlantica'!F22+'1994-2002_Pampa'!F22+'1994-2002_Pantanal'!F22)</f>
        <v>0</v>
      </c>
      <c r="G22" s="98">
        <f>('1994-2002_Amazonia'!G22+'1994-2002_Caatinga'!G22+'1994-2002_Cerrado'!G22+'1994-2002_MataAtlantica'!G22+'1994-2002_Pampa'!G22+'1994-2002_Pantanal'!G22)</f>
        <v>0</v>
      </c>
      <c r="H22" s="98">
        <f>('1994-2002_Amazonia'!H22+'1994-2002_Caatinga'!H22+'1994-2002_Cerrado'!H22+'1994-2002_MataAtlantica'!H22+'1994-2002_Pampa'!H22+'1994-2002_Pantanal'!H22)</f>
        <v>0</v>
      </c>
      <c r="I22" s="98">
        <f>('1994-2002_Amazonia'!I22+'1994-2002_Caatinga'!I22+'1994-2002_Cerrado'!I22+'1994-2002_MataAtlantica'!I22+'1994-2002_Pampa'!I22+'1994-2002_Pantanal'!I22)</f>
        <v>0</v>
      </c>
      <c r="J22" s="98">
        <f>('1994-2002_Amazonia'!J22+'1994-2002_Caatinga'!J22+'1994-2002_Cerrado'!J22+'1994-2002_MataAtlantica'!J22+'1994-2002_Pampa'!J22+'1994-2002_Pantanal'!J22)</f>
        <v>0</v>
      </c>
      <c r="K22" s="98">
        <f>('1994-2002_Amazonia'!K22+'1994-2002_Caatinga'!K22+'1994-2002_Cerrado'!K22+'1994-2002_MataAtlantica'!K22+'1994-2002_Pampa'!K22+'1994-2002_Pantanal'!K22)</f>
        <v>0</v>
      </c>
      <c r="L22" s="98">
        <f>('1994-2002_Amazonia'!L22+'1994-2002_Caatinga'!L22+'1994-2002_Cerrado'!L22+'1994-2002_MataAtlantica'!L22+'1994-2002_Pampa'!L22+'1994-2002_Pantanal'!L22)</f>
        <v>0</v>
      </c>
      <c r="M22" s="98">
        <f>('1994-2002_Amazonia'!M22+'1994-2002_Caatinga'!M22+'1994-2002_Cerrado'!M22+'1994-2002_MataAtlantica'!M22+'1994-2002_Pampa'!M22+'1994-2002_Pantanal'!M22)</f>
        <v>0</v>
      </c>
      <c r="N22" s="98">
        <f>('1994-2002_Amazonia'!N22+'1994-2002_Caatinga'!N22+'1994-2002_Cerrado'!N22+'1994-2002_MataAtlantica'!N22+'1994-2002_Pampa'!N22+'1994-2002_Pantanal'!N22)</f>
        <v>0</v>
      </c>
      <c r="O22" s="98">
        <f>('1994-2002_Amazonia'!O22+'1994-2002_Caatinga'!O22+'1994-2002_Cerrado'!O22+'1994-2002_MataAtlantica'!O22+'1994-2002_Pampa'!O22+'1994-2002_Pantanal'!O22)</f>
        <v>0</v>
      </c>
      <c r="P22" s="98">
        <f>('1994-2002_Amazonia'!P22+'1994-2002_Caatinga'!P22+'1994-2002_Cerrado'!P22+'1994-2002_MataAtlantica'!P22+'1994-2002_Pampa'!P22+'1994-2002_Pantanal'!P22)</f>
        <v>0</v>
      </c>
      <c r="Q22" s="98">
        <f>('1994-2002_Amazonia'!Q22+'1994-2002_Caatinga'!Q22+'1994-2002_Cerrado'!Q22+'1994-2002_MataAtlantica'!Q22+'1994-2002_Pampa'!Q22+'1994-2002_Pantanal'!Q22)</f>
        <v>0</v>
      </c>
      <c r="R22" s="98">
        <f>('1994-2002_Amazonia'!R22+'1994-2002_Caatinga'!R22+'1994-2002_Cerrado'!R22+'1994-2002_MataAtlantica'!R22+'1994-2002_Pampa'!R22+'1994-2002_Pantanal'!R22)</f>
        <v>0</v>
      </c>
      <c r="S22" s="98">
        <f>('1994-2002_Amazonia'!S22+'1994-2002_Caatinga'!S22+'1994-2002_Cerrado'!S22+'1994-2002_MataAtlantica'!S22+'1994-2002_Pampa'!S22+'1994-2002_Pantanal'!S22)</f>
        <v>0</v>
      </c>
      <c r="T22" s="106">
        <f>('1994-2002_Amazonia'!T22+'1994-2002_Caatinga'!T22+'1994-2002_Cerrado'!T22+'1994-2002_MataAtlantica'!T22+'1994-2002_Pampa'!T22+'1994-2002_Pantanal'!T22)</f>
        <v>0</v>
      </c>
      <c r="U22" s="98">
        <f>('1994-2002_Amazonia'!U22+'1994-2002_Caatinga'!U22+'1994-2002_Cerrado'!U22+'1994-2002_MataAtlantica'!U22+'1994-2002_Pampa'!U22+'1994-2002_Pantanal'!U22)</f>
        <v>0</v>
      </c>
      <c r="V22" s="98">
        <f>('1994-2002_Amazonia'!V22+'1994-2002_Caatinga'!V22+'1994-2002_Cerrado'!V22+'1994-2002_MataAtlantica'!V22+'1994-2002_Pampa'!V22+'1994-2002_Pantanal'!V22)</f>
        <v>0</v>
      </c>
      <c r="W22" s="98">
        <f>('1994-2002_Amazonia'!W22+'1994-2002_Caatinga'!W22+'1994-2002_Cerrado'!W22+'1994-2002_MataAtlantica'!W22+'1994-2002_Pampa'!W22+'1994-2002_Pantanal'!W22)</f>
        <v>0</v>
      </c>
      <c r="X22" s="98">
        <f>('1994-2002_Amazonia'!X22+'1994-2002_Caatinga'!X22+'1994-2002_Cerrado'!X22+'1994-2002_MataAtlantica'!X22+'1994-2002_Pampa'!X22+'1994-2002_Pantanal'!X22)</f>
        <v>0</v>
      </c>
      <c r="Y22" s="98">
        <f>('1994-2002_Amazonia'!Y22+'1994-2002_Caatinga'!Y22+'1994-2002_Cerrado'!Y22+'1994-2002_MataAtlantica'!Y22+'1994-2002_Pampa'!Y22+'1994-2002_Pantanal'!Y22)</f>
        <v>0</v>
      </c>
      <c r="Z22" s="98">
        <f>('1994-2002_Amazonia'!Z22+'1994-2002_Caatinga'!Z22+'1994-2002_Cerrado'!Z22+'1994-2002_MataAtlantica'!Z22+'1994-2002_Pampa'!Z22+'1994-2002_Pantanal'!Z22)</f>
        <v>0</v>
      </c>
      <c r="AA22" s="98">
        <f>('1994-2002_Amazonia'!AA22+'1994-2002_Caatinga'!AA22+'1994-2002_Cerrado'!AA22+'1994-2002_MataAtlantica'!AA22+'1994-2002_Pampa'!AA22+'1994-2002_Pantanal'!AA22)</f>
        <v>0</v>
      </c>
      <c r="AB22" s="98">
        <f>('1994-2002_Amazonia'!AB22+'1994-2002_Caatinga'!AB22+'1994-2002_Cerrado'!AB22+'1994-2002_MataAtlantica'!AB22+'1994-2002_Pampa'!AB22+'1994-2002_Pantanal'!AB22)</f>
        <v>0</v>
      </c>
      <c r="AC22" s="98">
        <f>('1994-2002_Amazonia'!AC22+'1994-2002_Caatinga'!AC22+'1994-2002_Cerrado'!AC22+'1994-2002_MataAtlantica'!AC22+'1994-2002_Pampa'!AC22+'1994-2002_Pantanal'!AC22)</f>
        <v>0</v>
      </c>
      <c r="AD22" s="14">
        <f t="shared" si="0"/>
        <v>0</v>
      </c>
      <c r="AE22" s="15">
        <f t="shared" si="1"/>
        <v>0</v>
      </c>
      <c r="AF22" s="89"/>
    </row>
    <row r="23" spans="1:32" ht="19.95" customHeight="1" x14ac:dyDescent="0.3">
      <c r="A23" s="66">
        <v>18</v>
      </c>
      <c r="B23" s="158" t="s">
        <v>9</v>
      </c>
      <c r="C23" s="53" t="s">
        <v>28</v>
      </c>
      <c r="D23" s="98">
        <f>('1994-2002_Amazonia'!D23+'1994-2002_Caatinga'!D23+'1994-2002_Cerrado'!D23+'1994-2002_MataAtlantica'!D23+'1994-2002_Pampa'!D23+'1994-2002_Pantanal'!D23)</f>
        <v>0</v>
      </c>
      <c r="E23" s="98">
        <f>('1994-2002_Amazonia'!E23+'1994-2002_Caatinga'!E23+'1994-2002_Cerrado'!E23+'1994-2002_MataAtlantica'!E23+'1994-2002_Pampa'!E23+'1994-2002_Pantanal'!E23)</f>
        <v>0</v>
      </c>
      <c r="F23" s="98">
        <f>('1994-2002_Amazonia'!F23+'1994-2002_Caatinga'!F23+'1994-2002_Cerrado'!F23+'1994-2002_MataAtlantica'!F23+'1994-2002_Pampa'!F23+'1994-2002_Pantanal'!F23)</f>
        <v>0</v>
      </c>
      <c r="G23" s="98">
        <f>('1994-2002_Amazonia'!G23+'1994-2002_Caatinga'!G23+'1994-2002_Cerrado'!G23+'1994-2002_MataAtlantica'!G23+'1994-2002_Pampa'!G23+'1994-2002_Pantanal'!G23)</f>
        <v>0</v>
      </c>
      <c r="H23" s="98">
        <f>('1994-2002_Amazonia'!H23+'1994-2002_Caatinga'!H23+'1994-2002_Cerrado'!H23+'1994-2002_MataAtlantica'!H23+'1994-2002_Pampa'!H23+'1994-2002_Pantanal'!H23)</f>
        <v>0</v>
      </c>
      <c r="I23" s="98">
        <f>('1994-2002_Amazonia'!I23+'1994-2002_Caatinga'!I23+'1994-2002_Cerrado'!I23+'1994-2002_MataAtlantica'!I23+'1994-2002_Pampa'!I23+'1994-2002_Pantanal'!I23)</f>
        <v>0</v>
      </c>
      <c r="J23" s="98">
        <f>('1994-2002_Amazonia'!J23+'1994-2002_Caatinga'!J23+'1994-2002_Cerrado'!J23+'1994-2002_MataAtlantica'!J23+'1994-2002_Pampa'!J23+'1994-2002_Pantanal'!J23)</f>
        <v>0</v>
      </c>
      <c r="K23" s="98">
        <f>('1994-2002_Amazonia'!K23+'1994-2002_Caatinga'!K23+'1994-2002_Cerrado'!K23+'1994-2002_MataAtlantica'!K23+'1994-2002_Pampa'!K23+'1994-2002_Pantanal'!K23)</f>
        <v>0</v>
      </c>
      <c r="L23" s="98">
        <f>('1994-2002_Amazonia'!L23+'1994-2002_Caatinga'!L23+'1994-2002_Cerrado'!L23+'1994-2002_MataAtlantica'!L23+'1994-2002_Pampa'!L23+'1994-2002_Pantanal'!L23)</f>
        <v>0</v>
      </c>
      <c r="M23" s="98">
        <f>('1994-2002_Amazonia'!M23+'1994-2002_Caatinga'!M23+'1994-2002_Cerrado'!M23+'1994-2002_MataAtlantica'!M23+'1994-2002_Pampa'!M23+'1994-2002_Pantanal'!M23)</f>
        <v>0</v>
      </c>
      <c r="N23" s="98">
        <f>('1994-2002_Amazonia'!N23+'1994-2002_Caatinga'!N23+'1994-2002_Cerrado'!N23+'1994-2002_MataAtlantica'!N23+'1994-2002_Pampa'!N23+'1994-2002_Pantanal'!N23)</f>
        <v>0</v>
      </c>
      <c r="O23" s="98">
        <f>('1994-2002_Amazonia'!O23+'1994-2002_Caatinga'!O23+'1994-2002_Cerrado'!O23+'1994-2002_MataAtlantica'!O23+'1994-2002_Pampa'!O23+'1994-2002_Pantanal'!O23)</f>
        <v>0</v>
      </c>
      <c r="P23" s="98">
        <f>('1994-2002_Amazonia'!P23+'1994-2002_Caatinga'!P23+'1994-2002_Cerrado'!P23+'1994-2002_MataAtlantica'!P23+'1994-2002_Pampa'!P23+'1994-2002_Pantanal'!P23)</f>
        <v>0</v>
      </c>
      <c r="Q23" s="98">
        <f>('1994-2002_Amazonia'!Q23+'1994-2002_Caatinga'!Q23+'1994-2002_Cerrado'!Q23+'1994-2002_MataAtlantica'!Q23+'1994-2002_Pampa'!Q23+'1994-2002_Pantanal'!Q23)</f>
        <v>0</v>
      </c>
      <c r="R23" s="98">
        <f>('1994-2002_Amazonia'!R23+'1994-2002_Caatinga'!R23+'1994-2002_Cerrado'!R23+'1994-2002_MataAtlantica'!R23+'1994-2002_Pampa'!R23+'1994-2002_Pantanal'!R23)</f>
        <v>0</v>
      </c>
      <c r="S23" s="98">
        <f>('1994-2002_Amazonia'!S23+'1994-2002_Caatinga'!S23+'1994-2002_Cerrado'!S23+'1994-2002_MataAtlantica'!S23+'1994-2002_Pampa'!S23+'1994-2002_Pantanal'!S23)</f>
        <v>0</v>
      </c>
      <c r="T23" s="98">
        <f>('1994-2002_Amazonia'!T23+'1994-2002_Caatinga'!T23+'1994-2002_Cerrado'!T23+'1994-2002_MataAtlantica'!T23+'1994-2002_Pampa'!T23+'1994-2002_Pantanal'!T23)</f>
        <v>0</v>
      </c>
      <c r="U23" s="107">
        <f>('1994-2002_Amazonia'!U23+'1994-2002_Caatinga'!U23+'1994-2002_Cerrado'!U23+'1994-2002_MataAtlantica'!U23+'1994-2002_Pampa'!U23+'1994-2002_Pantanal'!U23)</f>
        <v>0</v>
      </c>
      <c r="V23" s="108">
        <f>('1994-2002_Amazonia'!V23+'1994-2002_Caatinga'!V23+'1994-2002_Cerrado'!V23+'1994-2002_MataAtlantica'!V23+'1994-2002_Pampa'!V23+'1994-2002_Pantanal'!V23)</f>
        <v>0</v>
      </c>
      <c r="W23" s="98">
        <f>('1994-2002_Amazonia'!W23+'1994-2002_Caatinga'!W23+'1994-2002_Cerrado'!W23+'1994-2002_MataAtlantica'!W23+'1994-2002_Pampa'!W23+'1994-2002_Pantanal'!W23)</f>
        <v>0</v>
      </c>
      <c r="X23" s="98">
        <f>('1994-2002_Amazonia'!X23+'1994-2002_Caatinga'!X23+'1994-2002_Cerrado'!X23+'1994-2002_MataAtlantica'!X23+'1994-2002_Pampa'!X23+'1994-2002_Pantanal'!X23)</f>
        <v>0</v>
      </c>
      <c r="Y23" s="98">
        <f>('1994-2002_Amazonia'!Y23+'1994-2002_Caatinga'!Y23+'1994-2002_Cerrado'!Y23+'1994-2002_MataAtlantica'!Y23+'1994-2002_Pampa'!Y23+'1994-2002_Pantanal'!Y23)</f>
        <v>0</v>
      </c>
      <c r="Z23" s="98">
        <f>('1994-2002_Amazonia'!Z23+'1994-2002_Caatinga'!Z23+'1994-2002_Cerrado'!Z23+'1994-2002_MataAtlantica'!Z23+'1994-2002_Pampa'!Z23+'1994-2002_Pantanal'!Z23)</f>
        <v>0</v>
      </c>
      <c r="AA23" s="98">
        <f>('1994-2002_Amazonia'!AA23+'1994-2002_Caatinga'!AA23+'1994-2002_Cerrado'!AA23+'1994-2002_MataAtlantica'!AA23+'1994-2002_Pampa'!AA23+'1994-2002_Pantanal'!AA23)</f>
        <v>0</v>
      </c>
      <c r="AB23" s="98">
        <f>('1994-2002_Amazonia'!AB23+'1994-2002_Caatinga'!AB23+'1994-2002_Cerrado'!AB23+'1994-2002_MataAtlantica'!AB23+'1994-2002_Pampa'!AB23+'1994-2002_Pantanal'!AB23)</f>
        <v>0</v>
      </c>
      <c r="AC23" s="98">
        <f>('1994-2002_Amazonia'!AC23+'1994-2002_Caatinga'!AC23+'1994-2002_Cerrado'!AC23+'1994-2002_MataAtlantica'!AC23+'1994-2002_Pampa'!AC23+'1994-2002_Pantanal'!AC23)</f>
        <v>0</v>
      </c>
      <c r="AD23" s="14">
        <f t="shared" si="0"/>
        <v>0</v>
      </c>
      <c r="AE23" s="15">
        <f t="shared" si="1"/>
        <v>0</v>
      </c>
      <c r="AF23" s="89"/>
    </row>
    <row r="24" spans="1:32" ht="19.95" customHeight="1" x14ac:dyDescent="0.3">
      <c r="A24" s="66">
        <v>19</v>
      </c>
      <c r="B24" s="158"/>
      <c r="C24" s="53" t="s">
        <v>71</v>
      </c>
      <c r="D24" s="98">
        <f>('1994-2002_Amazonia'!D24+'1994-2002_Caatinga'!D24+'1994-2002_Cerrado'!D24+'1994-2002_MataAtlantica'!D24+'1994-2002_Pampa'!D24+'1994-2002_Pantanal'!D24)</f>
        <v>0</v>
      </c>
      <c r="E24" s="98">
        <f>('1994-2002_Amazonia'!E24+'1994-2002_Caatinga'!E24+'1994-2002_Cerrado'!E24+'1994-2002_MataAtlantica'!E24+'1994-2002_Pampa'!E24+'1994-2002_Pantanal'!E24)</f>
        <v>0</v>
      </c>
      <c r="F24" s="98">
        <f>('1994-2002_Amazonia'!F24+'1994-2002_Caatinga'!F24+'1994-2002_Cerrado'!F24+'1994-2002_MataAtlantica'!F24+'1994-2002_Pampa'!F24+'1994-2002_Pantanal'!F24)</f>
        <v>0</v>
      </c>
      <c r="G24" s="98">
        <f>('1994-2002_Amazonia'!G24+'1994-2002_Caatinga'!G24+'1994-2002_Cerrado'!G24+'1994-2002_MataAtlantica'!G24+'1994-2002_Pampa'!G24+'1994-2002_Pantanal'!G24)</f>
        <v>0</v>
      </c>
      <c r="H24" s="98">
        <f>('1994-2002_Amazonia'!H24+'1994-2002_Caatinga'!H24+'1994-2002_Cerrado'!H24+'1994-2002_MataAtlantica'!H24+'1994-2002_Pampa'!H24+'1994-2002_Pantanal'!H24)</f>
        <v>0</v>
      </c>
      <c r="I24" s="98">
        <f>('1994-2002_Amazonia'!I24+'1994-2002_Caatinga'!I24+'1994-2002_Cerrado'!I24+'1994-2002_MataAtlantica'!I24+'1994-2002_Pampa'!I24+'1994-2002_Pantanal'!I24)</f>
        <v>0</v>
      </c>
      <c r="J24" s="98">
        <f>('1994-2002_Amazonia'!J24+'1994-2002_Caatinga'!J24+'1994-2002_Cerrado'!J24+'1994-2002_MataAtlantica'!J24+'1994-2002_Pampa'!J24+'1994-2002_Pantanal'!J24)</f>
        <v>0</v>
      </c>
      <c r="K24" s="98">
        <f>('1994-2002_Amazonia'!K24+'1994-2002_Caatinga'!K24+'1994-2002_Cerrado'!K24+'1994-2002_MataAtlantica'!K24+'1994-2002_Pampa'!K24+'1994-2002_Pantanal'!K24)</f>
        <v>0</v>
      </c>
      <c r="L24" s="98">
        <f>('1994-2002_Amazonia'!L24+'1994-2002_Caatinga'!L24+'1994-2002_Cerrado'!L24+'1994-2002_MataAtlantica'!L24+'1994-2002_Pampa'!L24+'1994-2002_Pantanal'!L24)</f>
        <v>0</v>
      </c>
      <c r="M24" s="98">
        <f>('1994-2002_Amazonia'!M24+'1994-2002_Caatinga'!M24+'1994-2002_Cerrado'!M24+'1994-2002_MataAtlantica'!M24+'1994-2002_Pampa'!M24+'1994-2002_Pantanal'!M24)</f>
        <v>0</v>
      </c>
      <c r="N24" s="98">
        <f>('1994-2002_Amazonia'!N24+'1994-2002_Caatinga'!N24+'1994-2002_Cerrado'!N24+'1994-2002_MataAtlantica'!N24+'1994-2002_Pampa'!N24+'1994-2002_Pantanal'!N24)</f>
        <v>0</v>
      </c>
      <c r="O24" s="98">
        <f>('1994-2002_Amazonia'!O24+'1994-2002_Caatinga'!O24+'1994-2002_Cerrado'!O24+'1994-2002_MataAtlantica'!O24+'1994-2002_Pampa'!O24+'1994-2002_Pantanal'!O24)</f>
        <v>0</v>
      </c>
      <c r="P24" s="98">
        <f>('1994-2002_Amazonia'!P24+'1994-2002_Caatinga'!P24+'1994-2002_Cerrado'!P24+'1994-2002_MataAtlantica'!P24+'1994-2002_Pampa'!P24+'1994-2002_Pantanal'!P24)</f>
        <v>0</v>
      </c>
      <c r="Q24" s="98">
        <f>('1994-2002_Amazonia'!Q24+'1994-2002_Caatinga'!Q24+'1994-2002_Cerrado'!Q24+'1994-2002_MataAtlantica'!Q24+'1994-2002_Pampa'!Q24+'1994-2002_Pantanal'!Q24)</f>
        <v>0</v>
      </c>
      <c r="R24" s="98">
        <f>('1994-2002_Amazonia'!R24+'1994-2002_Caatinga'!R24+'1994-2002_Cerrado'!R24+'1994-2002_MataAtlantica'!R24+'1994-2002_Pampa'!R24+'1994-2002_Pantanal'!R24)</f>
        <v>0</v>
      </c>
      <c r="S24" s="98">
        <f>('1994-2002_Amazonia'!S24+'1994-2002_Caatinga'!S24+'1994-2002_Cerrado'!S24+'1994-2002_MataAtlantica'!S24+'1994-2002_Pampa'!S24+'1994-2002_Pantanal'!S24)</f>
        <v>0</v>
      </c>
      <c r="T24" s="98">
        <f>('1994-2002_Amazonia'!T24+'1994-2002_Caatinga'!T24+'1994-2002_Cerrado'!T24+'1994-2002_MataAtlantica'!T24+'1994-2002_Pampa'!T24+'1994-2002_Pantanal'!T24)</f>
        <v>0</v>
      </c>
      <c r="U24" s="108">
        <f>('1994-2002_Amazonia'!U24+'1994-2002_Caatinga'!U24+'1994-2002_Cerrado'!U24+'1994-2002_MataAtlantica'!U24+'1994-2002_Pampa'!U24+'1994-2002_Pantanal'!U24)</f>
        <v>0</v>
      </c>
      <c r="V24" s="107">
        <f>('1994-2002_Amazonia'!V24+'1994-2002_Caatinga'!V24+'1994-2002_Cerrado'!V24+'1994-2002_MataAtlantica'!V24+'1994-2002_Pampa'!V24+'1994-2002_Pantanal'!V24)</f>
        <v>0</v>
      </c>
      <c r="W24" s="98">
        <f>('1994-2002_Amazonia'!W24+'1994-2002_Caatinga'!W24+'1994-2002_Cerrado'!W24+'1994-2002_MataAtlantica'!W24+'1994-2002_Pampa'!W24+'1994-2002_Pantanal'!W24)</f>
        <v>0</v>
      </c>
      <c r="X24" s="98">
        <f>('1994-2002_Amazonia'!X24+'1994-2002_Caatinga'!X24+'1994-2002_Cerrado'!X24+'1994-2002_MataAtlantica'!X24+'1994-2002_Pampa'!X24+'1994-2002_Pantanal'!X24)</f>
        <v>0</v>
      </c>
      <c r="Y24" s="98">
        <f>('1994-2002_Amazonia'!Y24+'1994-2002_Caatinga'!Y24+'1994-2002_Cerrado'!Y24+'1994-2002_MataAtlantica'!Y24+'1994-2002_Pampa'!Y24+'1994-2002_Pantanal'!Y24)</f>
        <v>0</v>
      </c>
      <c r="Z24" s="98">
        <f>('1994-2002_Amazonia'!Z24+'1994-2002_Caatinga'!Z24+'1994-2002_Cerrado'!Z24+'1994-2002_MataAtlantica'!Z24+'1994-2002_Pampa'!Z24+'1994-2002_Pantanal'!Z24)</f>
        <v>0</v>
      </c>
      <c r="AA24" s="98">
        <f>('1994-2002_Amazonia'!AA24+'1994-2002_Caatinga'!AA24+'1994-2002_Cerrado'!AA24+'1994-2002_MataAtlantica'!AA24+'1994-2002_Pampa'!AA24+'1994-2002_Pantanal'!AA24)</f>
        <v>0</v>
      </c>
      <c r="AB24" s="98">
        <f>('1994-2002_Amazonia'!AB24+'1994-2002_Caatinga'!AB24+'1994-2002_Cerrado'!AB24+'1994-2002_MataAtlantica'!AB24+'1994-2002_Pampa'!AB24+'1994-2002_Pantanal'!AB24)</f>
        <v>0</v>
      </c>
      <c r="AC24" s="98">
        <f>('1994-2002_Amazonia'!AC24+'1994-2002_Caatinga'!AC24+'1994-2002_Cerrado'!AC24+'1994-2002_MataAtlantica'!AC24+'1994-2002_Pampa'!AC24+'1994-2002_Pantanal'!AC24)</f>
        <v>0</v>
      </c>
      <c r="AD24" s="14">
        <f t="shared" si="0"/>
        <v>0</v>
      </c>
      <c r="AE24" s="15">
        <f t="shared" si="1"/>
        <v>0</v>
      </c>
      <c r="AF24" s="89"/>
    </row>
    <row r="25" spans="1:32" ht="19.95" customHeight="1" x14ac:dyDescent="0.3">
      <c r="A25" s="46">
        <v>20</v>
      </c>
      <c r="B25" s="159" t="s">
        <v>10</v>
      </c>
      <c r="C25" s="54" t="s">
        <v>30</v>
      </c>
      <c r="D25" s="98">
        <f>('1994-2002_Amazonia'!D25+'1994-2002_Caatinga'!D25+'1994-2002_Cerrado'!D25+'1994-2002_MataAtlantica'!D25+'1994-2002_Pampa'!D25+'1994-2002_Pantanal'!D25)</f>
        <v>0</v>
      </c>
      <c r="E25" s="98">
        <f>('1994-2002_Amazonia'!E25+'1994-2002_Caatinga'!E25+'1994-2002_Cerrado'!E25+'1994-2002_MataAtlantica'!E25+'1994-2002_Pampa'!E25+'1994-2002_Pantanal'!E25)</f>
        <v>0</v>
      </c>
      <c r="F25" s="98">
        <f>('1994-2002_Amazonia'!F25+'1994-2002_Caatinga'!F25+'1994-2002_Cerrado'!F25+'1994-2002_MataAtlantica'!F25+'1994-2002_Pampa'!F25+'1994-2002_Pantanal'!F25)</f>
        <v>0</v>
      </c>
      <c r="G25" s="98">
        <f>('1994-2002_Amazonia'!G25+'1994-2002_Caatinga'!G25+'1994-2002_Cerrado'!G25+'1994-2002_MataAtlantica'!G25+'1994-2002_Pampa'!G25+'1994-2002_Pantanal'!G25)</f>
        <v>201.87659458137901</v>
      </c>
      <c r="H25" s="98">
        <f>('1994-2002_Amazonia'!H25+'1994-2002_Caatinga'!H25+'1994-2002_Cerrado'!H25+'1994-2002_MataAtlantica'!H25+'1994-2002_Pampa'!H25+'1994-2002_Pantanal'!H25)</f>
        <v>0</v>
      </c>
      <c r="I25" s="98">
        <f>('1994-2002_Amazonia'!I25+'1994-2002_Caatinga'!I25+'1994-2002_Cerrado'!I25+'1994-2002_MataAtlantica'!I25+'1994-2002_Pampa'!I25+'1994-2002_Pantanal'!I25)</f>
        <v>0</v>
      </c>
      <c r="J25" s="98">
        <f>('1994-2002_Amazonia'!J25+'1994-2002_Caatinga'!J25+'1994-2002_Cerrado'!J25+'1994-2002_MataAtlantica'!J25+'1994-2002_Pampa'!J25+'1994-2002_Pantanal'!J25)</f>
        <v>0</v>
      </c>
      <c r="K25" s="98">
        <f>('1994-2002_Amazonia'!K25+'1994-2002_Caatinga'!K25+'1994-2002_Cerrado'!K25+'1994-2002_MataAtlantica'!K25+'1994-2002_Pampa'!K25+'1994-2002_Pantanal'!K25)</f>
        <v>0</v>
      </c>
      <c r="L25" s="98">
        <f>('1994-2002_Amazonia'!L25+'1994-2002_Caatinga'!L25+'1994-2002_Cerrado'!L25+'1994-2002_MataAtlantica'!L25+'1994-2002_Pampa'!L25+'1994-2002_Pantanal'!L25)</f>
        <v>0</v>
      </c>
      <c r="M25" s="98">
        <f>('1994-2002_Amazonia'!M25+'1994-2002_Caatinga'!M25+'1994-2002_Cerrado'!M25+'1994-2002_MataAtlantica'!M25+'1994-2002_Pampa'!M25+'1994-2002_Pantanal'!M25)</f>
        <v>0</v>
      </c>
      <c r="N25" s="98">
        <f>('1994-2002_Amazonia'!N25+'1994-2002_Caatinga'!N25+'1994-2002_Cerrado'!N25+'1994-2002_MataAtlantica'!N25+'1994-2002_Pampa'!N25+'1994-2002_Pantanal'!N25)</f>
        <v>0</v>
      </c>
      <c r="O25" s="98">
        <f>('1994-2002_Amazonia'!O25+'1994-2002_Caatinga'!O25+'1994-2002_Cerrado'!O25+'1994-2002_MataAtlantica'!O25+'1994-2002_Pampa'!O25+'1994-2002_Pantanal'!O25)</f>
        <v>21.163712116505902</v>
      </c>
      <c r="P25" s="98">
        <f>('1994-2002_Amazonia'!P25+'1994-2002_Caatinga'!P25+'1994-2002_Cerrado'!P25+'1994-2002_MataAtlantica'!P25+'1994-2002_Pampa'!P25+'1994-2002_Pantanal'!P25)</f>
        <v>0</v>
      </c>
      <c r="Q25" s="98">
        <f>('1994-2002_Amazonia'!Q25+'1994-2002_Caatinga'!Q25+'1994-2002_Cerrado'!Q25+'1994-2002_MataAtlantica'!Q25+'1994-2002_Pampa'!Q25+'1994-2002_Pantanal'!Q25)</f>
        <v>0.52145491739600003</v>
      </c>
      <c r="R25" s="98">
        <f>('1994-2002_Amazonia'!R25+'1994-2002_Caatinga'!R25+'1994-2002_Cerrado'!R25+'1994-2002_MataAtlantica'!R25+'1994-2002_Pampa'!R25+'1994-2002_Pantanal'!R25)</f>
        <v>0</v>
      </c>
      <c r="S25" s="98">
        <f>('1994-2002_Amazonia'!S25+'1994-2002_Caatinga'!S25+'1994-2002_Cerrado'!S25+'1994-2002_MataAtlantica'!S25+'1994-2002_Pampa'!S25+'1994-2002_Pantanal'!S25)</f>
        <v>0</v>
      </c>
      <c r="T25" s="98">
        <f>('1994-2002_Amazonia'!T25+'1994-2002_Caatinga'!T25+'1994-2002_Cerrado'!T25+'1994-2002_MataAtlantica'!T25+'1994-2002_Pampa'!T25+'1994-2002_Pantanal'!T25)</f>
        <v>0</v>
      </c>
      <c r="U25" s="98">
        <f>('1994-2002_Amazonia'!U25+'1994-2002_Caatinga'!U25+'1994-2002_Cerrado'!U25+'1994-2002_MataAtlantica'!U25+'1994-2002_Pampa'!U25+'1994-2002_Pantanal'!U25)</f>
        <v>0</v>
      </c>
      <c r="V25" s="98">
        <f>('1994-2002_Amazonia'!V25+'1994-2002_Caatinga'!V25+'1994-2002_Cerrado'!V25+'1994-2002_MataAtlantica'!V25+'1994-2002_Pampa'!V25+'1994-2002_Pantanal'!V25)</f>
        <v>0</v>
      </c>
      <c r="W25" s="109">
        <f>('1994-2002_Amazonia'!W25+'1994-2002_Caatinga'!W25+'1994-2002_Cerrado'!W25+'1994-2002_MataAtlantica'!W25+'1994-2002_Pampa'!W25+'1994-2002_Pantanal'!W25)</f>
        <v>0</v>
      </c>
      <c r="X25" s="110">
        <f>('1994-2002_Amazonia'!X25+'1994-2002_Caatinga'!X25+'1994-2002_Cerrado'!X25+'1994-2002_MataAtlantica'!X25+'1994-2002_Pampa'!X25+'1994-2002_Pantanal'!X25)</f>
        <v>0</v>
      </c>
      <c r="Y25" s="110">
        <f>('1994-2002_Amazonia'!Y25+'1994-2002_Caatinga'!Y25+'1994-2002_Cerrado'!Y25+'1994-2002_MataAtlantica'!Y25+'1994-2002_Pampa'!Y25+'1994-2002_Pantanal'!Y25)</f>
        <v>0</v>
      </c>
      <c r="Z25" s="110">
        <f>('1994-2002_Amazonia'!Z25+'1994-2002_Caatinga'!Z25+'1994-2002_Cerrado'!Z25+'1994-2002_MataAtlantica'!Z25+'1994-2002_Pampa'!Z25+'1994-2002_Pantanal'!Z25)</f>
        <v>0</v>
      </c>
      <c r="AA25" s="110">
        <f>('1994-2002_Amazonia'!AA25+'1994-2002_Caatinga'!AA25+'1994-2002_Cerrado'!AA25+'1994-2002_MataAtlantica'!AA25+'1994-2002_Pampa'!AA25+'1994-2002_Pantanal'!AA25)</f>
        <v>0</v>
      </c>
      <c r="AB25" s="110">
        <f>('1994-2002_Amazonia'!AB25+'1994-2002_Caatinga'!AB25+'1994-2002_Cerrado'!AB25+'1994-2002_MataAtlantica'!AB25+'1994-2002_Pampa'!AB25+'1994-2002_Pantanal'!AB25)</f>
        <v>0</v>
      </c>
      <c r="AC25" s="110">
        <f>('1994-2002_Amazonia'!AC25+'1994-2002_Caatinga'!AC25+'1994-2002_Cerrado'!AC25+'1994-2002_MataAtlantica'!AC25+'1994-2002_Pampa'!AC25+'1994-2002_Pantanal'!AC25)</f>
        <v>0</v>
      </c>
      <c r="AD25" s="14">
        <f t="shared" si="0"/>
        <v>223.56176161528091</v>
      </c>
      <c r="AE25" s="15">
        <f t="shared" si="1"/>
        <v>7.1097502597103884E-3</v>
      </c>
      <c r="AF25" s="89"/>
    </row>
    <row r="26" spans="1:32" ht="19.95" customHeight="1" x14ac:dyDescent="0.3">
      <c r="A26" s="46">
        <v>21</v>
      </c>
      <c r="B26" s="159"/>
      <c r="C26" s="54" t="s">
        <v>31</v>
      </c>
      <c r="D26" s="98">
        <f>('1994-2002_Amazonia'!D26+'1994-2002_Caatinga'!D26+'1994-2002_Cerrado'!D26+'1994-2002_MataAtlantica'!D26+'1994-2002_Pampa'!D26+'1994-2002_Pantanal'!D26)</f>
        <v>0</v>
      </c>
      <c r="E26" s="98">
        <f>('1994-2002_Amazonia'!E26+'1994-2002_Caatinga'!E26+'1994-2002_Cerrado'!E26+'1994-2002_MataAtlantica'!E26+'1994-2002_Pampa'!E26+'1994-2002_Pantanal'!E26)</f>
        <v>0</v>
      </c>
      <c r="F26" s="98">
        <f>('1994-2002_Amazonia'!F26+'1994-2002_Caatinga'!F26+'1994-2002_Cerrado'!F26+'1994-2002_MataAtlantica'!F26+'1994-2002_Pampa'!F26+'1994-2002_Pantanal'!F26)</f>
        <v>0</v>
      </c>
      <c r="G26" s="98">
        <f>('1994-2002_Amazonia'!G26+'1994-2002_Caatinga'!G26+'1994-2002_Cerrado'!G26+'1994-2002_MataAtlantica'!G26+'1994-2002_Pampa'!G26+'1994-2002_Pantanal'!G26)</f>
        <v>0</v>
      </c>
      <c r="H26" s="98">
        <f>('1994-2002_Amazonia'!H26+'1994-2002_Caatinga'!H26+'1994-2002_Cerrado'!H26+'1994-2002_MataAtlantica'!H26+'1994-2002_Pampa'!H26+'1994-2002_Pantanal'!H26)</f>
        <v>0</v>
      </c>
      <c r="I26" s="98">
        <f>('1994-2002_Amazonia'!I26+'1994-2002_Caatinga'!I26+'1994-2002_Cerrado'!I26+'1994-2002_MataAtlantica'!I26+'1994-2002_Pampa'!I26+'1994-2002_Pantanal'!I26)</f>
        <v>0</v>
      </c>
      <c r="J26" s="98">
        <f>('1994-2002_Amazonia'!J26+'1994-2002_Caatinga'!J26+'1994-2002_Cerrado'!J26+'1994-2002_MataAtlantica'!J26+'1994-2002_Pampa'!J26+'1994-2002_Pantanal'!J26)</f>
        <v>0</v>
      </c>
      <c r="K26" s="98">
        <f>('1994-2002_Amazonia'!K26+'1994-2002_Caatinga'!K26+'1994-2002_Cerrado'!K26+'1994-2002_MataAtlantica'!K26+'1994-2002_Pampa'!K26+'1994-2002_Pantanal'!K26)</f>
        <v>0</v>
      </c>
      <c r="L26" s="98">
        <f>('1994-2002_Amazonia'!L26+'1994-2002_Caatinga'!L26+'1994-2002_Cerrado'!L26+'1994-2002_MataAtlantica'!L26+'1994-2002_Pampa'!L26+'1994-2002_Pantanal'!L26)</f>
        <v>0</v>
      </c>
      <c r="M26" s="98">
        <f>('1994-2002_Amazonia'!M26+'1994-2002_Caatinga'!M26+'1994-2002_Cerrado'!M26+'1994-2002_MataAtlantica'!M26+'1994-2002_Pampa'!M26+'1994-2002_Pantanal'!M26)</f>
        <v>0</v>
      </c>
      <c r="N26" s="98">
        <f>('1994-2002_Amazonia'!N26+'1994-2002_Caatinga'!N26+'1994-2002_Cerrado'!N26+'1994-2002_MataAtlantica'!N26+'1994-2002_Pampa'!N26+'1994-2002_Pantanal'!N26)</f>
        <v>0</v>
      </c>
      <c r="O26" s="98">
        <f>('1994-2002_Amazonia'!O26+'1994-2002_Caatinga'!O26+'1994-2002_Cerrado'!O26+'1994-2002_MataAtlantica'!O26+'1994-2002_Pampa'!O26+'1994-2002_Pantanal'!O26)</f>
        <v>5.1475853904000002E-3</v>
      </c>
      <c r="P26" s="98">
        <f>('1994-2002_Amazonia'!P26+'1994-2002_Caatinga'!P26+'1994-2002_Cerrado'!P26+'1994-2002_MataAtlantica'!P26+'1994-2002_Pampa'!P26+'1994-2002_Pantanal'!P26)</f>
        <v>0</v>
      </c>
      <c r="Q26" s="98">
        <f>('1994-2002_Amazonia'!Q26+'1994-2002_Caatinga'!Q26+'1994-2002_Cerrado'!Q26+'1994-2002_MataAtlantica'!Q26+'1994-2002_Pampa'!Q26+'1994-2002_Pantanal'!Q26)</f>
        <v>0</v>
      </c>
      <c r="R26" s="98">
        <f>('1994-2002_Amazonia'!R26+'1994-2002_Caatinga'!R26+'1994-2002_Cerrado'!R26+'1994-2002_MataAtlantica'!R26+'1994-2002_Pampa'!R26+'1994-2002_Pantanal'!R26)</f>
        <v>0</v>
      </c>
      <c r="S26" s="98">
        <f>('1994-2002_Amazonia'!S26+'1994-2002_Caatinga'!S26+'1994-2002_Cerrado'!S26+'1994-2002_MataAtlantica'!S26+'1994-2002_Pampa'!S26+'1994-2002_Pantanal'!S26)</f>
        <v>0</v>
      </c>
      <c r="T26" s="98">
        <f>('1994-2002_Amazonia'!T26+'1994-2002_Caatinga'!T26+'1994-2002_Cerrado'!T26+'1994-2002_MataAtlantica'!T26+'1994-2002_Pampa'!T26+'1994-2002_Pantanal'!T26)</f>
        <v>0</v>
      </c>
      <c r="U26" s="98">
        <f>('1994-2002_Amazonia'!U26+'1994-2002_Caatinga'!U26+'1994-2002_Cerrado'!U26+'1994-2002_MataAtlantica'!U26+'1994-2002_Pampa'!U26+'1994-2002_Pantanal'!U26)</f>
        <v>0</v>
      </c>
      <c r="V26" s="98">
        <f>('1994-2002_Amazonia'!V26+'1994-2002_Caatinga'!V26+'1994-2002_Cerrado'!V26+'1994-2002_MataAtlantica'!V26+'1994-2002_Pampa'!V26+'1994-2002_Pantanal'!V26)</f>
        <v>0</v>
      </c>
      <c r="W26" s="110">
        <f>('1994-2002_Amazonia'!W26+'1994-2002_Caatinga'!W26+'1994-2002_Cerrado'!W26+'1994-2002_MataAtlantica'!W26+'1994-2002_Pampa'!W26+'1994-2002_Pantanal'!W26)</f>
        <v>0</v>
      </c>
      <c r="X26" s="109">
        <f>('1994-2002_Amazonia'!X26+'1994-2002_Caatinga'!X26+'1994-2002_Cerrado'!X26+'1994-2002_MataAtlantica'!X26+'1994-2002_Pampa'!X26+'1994-2002_Pantanal'!X26)</f>
        <v>0</v>
      </c>
      <c r="Y26" s="110">
        <f>('1994-2002_Amazonia'!Y26+'1994-2002_Caatinga'!Y26+'1994-2002_Cerrado'!Y26+'1994-2002_MataAtlantica'!Y26+'1994-2002_Pampa'!Y26+'1994-2002_Pantanal'!Y26)</f>
        <v>0</v>
      </c>
      <c r="Z26" s="110">
        <f>('1994-2002_Amazonia'!Z26+'1994-2002_Caatinga'!Z26+'1994-2002_Cerrado'!Z26+'1994-2002_MataAtlantica'!Z26+'1994-2002_Pampa'!Z26+'1994-2002_Pantanal'!Z26)</f>
        <v>0</v>
      </c>
      <c r="AA26" s="110">
        <f>('1994-2002_Amazonia'!AA26+'1994-2002_Caatinga'!AA26+'1994-2002_Cerrado'!AA26+'1994-2002_MataAtlantica'!AA26+'1994-2002_Pampa'!AA26+'1994-2002_Pantanal'!AA26)</f>
        <v>0</v>
      </c>
      <c r="AB26" s="110">
        <f>('1994-2002_Amazonia'!AB26+'1994-2002_Caatinga'!AB26+'1994-2002_Cerrado'!AB26+'1994-2002_MataAtlantica'!AB26+'1994-2002_Pampa'!AB26+'1994-2002_Pantanal'!AB26)</f>
        <v>0</v>
      </c>
      <c r="AC26" s="110">
        <f>('1994-2002_Amazonia'!AC26+'1994-2002_Caatinga'!AC26+'1994-2002_Cerrado'!AC26+'1994-2002_MataAtlantica'!AC26+'1994-2002_Pampa'!AC26+'1994-2002_Pantanal'!AC26)</f>
        <v>0</v>
      </c>
      <c r="AD26" s="14">
        <f t="shared" si="0"/>
        <v>5.1475853904000002E-3</v>
      </c>
      <c r="AE26" s="15">
        <f t="shared" si="1"/>
        <v>1.6370441126357741E-7</v>
      </c>
      <c r="AF26" s="89"/>
    </row>
    <row r="27" spans="1:32" ht="19.95" customHeight="1" x14ac:dyDescent="0.3">
      <c r="A27" s="46">
        <v>22</v>
      </c>
      <c r="B27" s="159"/>
      <c r="C27" s="54" t="s">
        <v>32</v>
      </c>
      <c r="D27" s="98">
        <f>('1994-2002_Amazonia'!D27+'1994-2002_Caatinga'!D27+'1994-2002_Cerrado'!D27+'1994-2002_MataAtlantica'!D27+'1994-2002_Pampa'!D27+'1994-2002_Pantanal'!D27)</f>
        <v>0</v>
      </c>
      <c r="E27" s="98">
        <f>('1994-2002_Amazonia'!E27+'1994-2002_Caatinga'!E27+'1994-2002_Cerrado'!E27+'1994-2002_MataAtlantica'!E27+'1994-2002_Pampa'!E27+'1994-2002_Pantanal'!E27)</f>
        <v>0</v>
      </c>
      <c r="F27" s="98">
        <f>('1994-2002_Amazonia'!F27+'1994-2002_Caatinga'!F27+'1994-2002_Cerrado'!F27+'1994-2002_MataAtlantica'!F27+'1994-2002_Pampa'!F27+'1994-2002_Pantanal'!F27)</f>
        <v>0</v>
      </c>
      <c r="G27" s="98">
        <f>('1994-2002_Amazonia'!G27+'1994-2002_Caatinga'!G27+'1994-2002_Cerrado'!G27+'1994-2002_MataAtlantica'!G27+'1994-2002_Pampa'!G27+'1994-2002_Pantanal'!G27)</f>
        <v>0</v>
      </c>
      <c r="H27" s="98">
        <f>('1994-2002_Amazonia'!H27+'1994-2002_Caatinga'!H27+'1994-2002_Cerrado'!H27+'1994-2002_MataAtlantica'!H27+'1994-2002_Pampa'!H27+'1994-2002_Pantanal'!H27)</f>
        <v>0</v>
      </c>
      <c r="I27" s="98">
        <f>('1994-2002_Amazonia'!I27+'1994-2002_Caatinga'!I27+'1994-2002_Cerrado'!I27+'1994-2002_MataAtlantica'!I27+'1994-2002_Pampa'!I27+'1994-2002_Pantanal'!I27)</f>
        <v>0</v>
      </c>
      <c r="J27" s="98">
        <f>('1994-2002_Amazonia'!J27+'1994-2002_Caatinga'!J27+'1994-2002_Cerrado'!J27+'1994-2002_MataAtlantica'!J27+'1994-2002_Pampa'!J27+'1994-2002_Pantanal'!J27)</f>
        <v>0</v>
      </c>
      <c r="K27" s="98">
        <f>('1994-2002_Amazonia'!K27+'1994-2002_Caatinga'!K27+'1994-2002_Cerrado'!K27+'1994-2002_MataAtlantica'!K27+'1994-2002_Pampa'!K27+'1994-2002_Pantanal'!K27)</f>
        <v>0</v>
      </c>
      <c r="L27" s="98">
        <f>('1994-2002_Amazonia'!L27+'1994-2002_Caatinga'!L27+'1994-2002_Cerrado'!L27+'1994-2002_MataAtlantica'!L27+'1994-2002_Pampa'!L27+'1994-2002_Pantanal'!L27)</f>
        <v>0</v>
      </c>
      <c r="M27" s="98">
        <f>('1994-2002_Amazonia'!M27+'1994-2002_Caatinga'!M27+'1994-2002_Cerrado'!M27+'1994-2002_MataAtlantica'!M27+'1994-2002_Pampa'!M27+'1994-2002_Pantanal'!M27)</f>
        <v>0</v>
      </c>
      <c r="N27" s="98">
        <f>('1994-2002_Amazonia'!N27+'1994-2002_Caatinga'!N27+'1994-2002_Cerrado'!N27+'1994-2002_MataAtlantica'!N27+'1994-2002_Pampa'!N27+'1994-2002_Pantanal'!N27)</f>
        <v>0</v>
      </c>
      <c r="O27" s="98">
        <f>('1994-2002_Amazonia'!O27+'1994-2002_Caatinga'!O27+'1994-2002_Cerrado'!O27+'1994-2002_MataAtlantica'!O27+'1994-2002_Pampa'!O27+'1994-2002_Pantanal'!O27)</f>
        <v>0</v>
      </c>
      <c r="P27" s="98">
        <f>('1994-2002_Amazonia'!P27+'1994-2002_Caatinga'!P27+'1994-2002_Cerrado'!P27+'1994-2002_MataAtlantica'!P27+'1994-2002_Pampa'!P27+'1994-2002_Pantanal'!P27)</f>
        <v>0</v>
      </c>
      <c r="Q27" s="98">
        <f>('1994-2002_Amazonia'!Q27+'1994-2002_Caatinga'!Q27+'1994-2002_Cerrado'!Q27+'1994-2002_MataAtlantica'!Q27+'1994-2002_Pampa'!Q27+'1994-2002_Pantanal'!Q27)</f>
        <v>0</v>
      </c>
      <c r="R27" s="98">
        <f>('1994-2002_Amazonia'!R27+'1994-2002_Caatinga'!R27+'1994-2002_Cerrado'!R27+'1994-2002_MataAtlantica'!R27+'1994-2002_Pampa'!R27+'1994-2002_Pantanal'!R27)</f>
        <v>0</v>
      </c>
      <c r="S27" s="98">
        <f>('1994-2002_Amazonia'!S27+'1994-2002_Caatinga'!S27+'1994-2002_Cerrado'!S27+'1994-2002_MataAtlantica'!S27+'1994-2002_Pampa'!S27+'1994-2002_Pantanal'!S27)</f>
        <v>0</v>
      </c>
      <c r="T27" s="98">
        <f>('1994-2002_Amazonia'!T27+'1994-2002_Caatinga'!T27+'1994-2002_Cerrado'!T27+'1994-2002_MataAtlantica'!T27+'1994-2002_Pampa'!T27+'1994-2002_Pantanal'!T27)</f>
        <v>0</v>
      </c>
      <c r="U27" s="98">
        <f>('1994-2002_Amazonia'!U27+'1994-2002_Caatinga'!U27+'1994-2002_Cerrado'!U27+'1994-2002_MataAtlantica'!U27+'1994-2002_Pampa'!U27+'1994-2002_Pantanal'!U27)</f>
        <v>0</v>
      </c>
      <c r="V27" s="98">
        <f>('1994-2002_Amazonia'!V27+'1994-2002_Caatinga'!V27+'1994-2002_Cerrado'!V27+'1994-2002_MataAtlantica'!V27+'1994-2002_Pampa'!V27+'1994-2002_Pantanal'!V27)</f>
        <v>0</v>
      </c>
      <c r="W27" s="110">
        <f>('1994-2002_Amazonia'!W27+'1994-2002_Caatinga'!W27+'1994-2002_Cerrado'!W27+'1994-2002_MataAtlantica'!W27+'1994-2002_Pampa'!W27+'1994-2002_Pantanal'!W27)</f>
        <v>0</v>
      </c>
      <c r="X27" s="110">
        <f>('1994-2002_Amazonia'!X27+'1994-2002_Caatinga'!X27+'1994-2002_Cerrado'!X27+'1994-2002_MataAtlantica'!X27+'1994-2002_Pampa'!X27+'1994-2002_Pantanal'!X27)</f>
        <v>0</v>
      </c>
      <c r="Y27" s="109">
        <f>('1994-2002_Amazonia'!Y27+'1994-2002_Caatinga'!Y27+'1994-2002_Cerrado'!Y27+'1994-2002_MataAtlantica'!Y27+'1994-2002_Pampa'!Y27+'1994-2002_Pantanal'!Y27)</f>
        <v>0</v>
      </c>
      <c r="Z27" s="110">
        <f>('1994-2002_Amazonia'!Z27+'1994-2002_Caatinga'!Z27+'1994-2002_Cerrado'!Z27+'1994-2002_MataAtlantica'!Z27+'1994-2002_Pampa'!Z27+'1994-2002_Pantanal'!Z27)</f>
        <v>0</v>
      </c>
      <c r="AA27" s="110">
        <f>('1994-2002_Amazonia'!AA27+'1994-2002_Caatinga'!AA27+'1994-2002_Cerrado'!AA27+'1994-2002_MataAtlantica'!AA27+'1994-2002_Pampa'!AA27+'1994-2002_Pantanal'!AA27)</f>
        <v>0</v>
      </c>
      <c r="AB27" s="110">
        <f>('1994-2002_Amazonia'!AB27+'1994-2002_Caatinga'!AB27+'1994-2002_Cerrado'!AB27+'1994-2002_MataAtlantica'!AB27+'1994-2002_Pampa'!AB27+'1994-2002_Pantanal'!AB27)</f>
        <v>0</v>
      </c>
      <c r="AC27" s="110">
        <f>('1994-2002_Amazonia'!AC27+'1994-2002_Caatinga'!AC27+'1994-2002_Cerrado'!AC27+'1994-2002_MataAtlantica'!AC27+'1994-2002_Pampa'!AC27+'1994-2002_Pantanal'!AC27)</f>
        <v>0</v>
      </c>
      <c r="AD27" s="14">
        <f t="shared" si="0"/>
        <v>0</v>
      </c>
      <c r="AE27" s="15">
        <f t="shared" si="1"/>
        <v>0</v>
      </c>
      <c r="AF27" s="89"/>
    </row>
    <row r="28" spans="1:32" ht="19.95" customHeight="1" x14ac:dyDescent="0.3">
      <c r="A28" s="46">
        <v>23</v>
      </c>
      <c r="B28" s="159"/>
      <c r="C28" s="54" t="s">
        <v>33</v>
      </c>
      <c r="D28" s="98">
        <f>('1994-2002_Amazonia'!D28+'1994-2002_Caatinga'!D28+'1994-2002_Cerrado'!D28+'1994-2002_MataAtlantica'!D28+'1994-2002_Pampa'!D28+'1994-2002_Pantanal'!D28)</f>
        <v>0</v>
      </c>
      <c r="E28" s="98">
        <f>('1994-2002_Amazonia'!E28+'1994-2002_Caatinga'!E28+'1994-2002_Cerrado'!E28+'1994-2002_MataAtlantica'!E28+'1994-2002_Pampa'!E28+'1994-2002_Pantanal'!E28)</f>
        <v>0</v>
      </c>
      <c r="F28" s="98">
        <f>('1994-2002_Amazonia'!F28+'1994-2002_Caatinga'!F28+'1994-2002_Cerrado'!F28+'1994-2002_MataAtlantica'!F28+'1994-2002_Pampa'!F28+'1994-2002_Pantanal'!F28)</f>
        <v>0</v>
      </c>
      <c r="G28" s="98">
        <f>('1994-2002_Amazonia'!G28+'1994-2002_Caatinga'!G28+'1994-2002_Cerrado'!G28+'1994-2002_MataAtlantica'!G28+'1994-2002_Pampa'!G28+'1994-2002_Pantanal'!G28)</f>
        <v>0</v>
      </c>
      <c r="H28" s="98">
        <f>('1994-2002_Amazonia'!H28+'1994-2002_Caatinga'!H28+'1994-2002_Cerrado'!H28+'1994-2002_MataAtlantica'!H28+'1994-2002_Pampa'!H28+'1994-2002_Pantanal'!H28)</f>
        <v>0</v>
      </c>
      <c r="I28" s="98">
        <f>('1994-2002_Amazonia'!I28+'1994-2002_Caatinga'!I28+'1994-2002_Cerrado'!I28+'1994-2002_MataAtlantica'!I28+'1994-2002_Pampa'!I28+'1994-2002_Pantanal'!I28)</f>
        <v>0</v>
      </c>
      <c r="J28" s="98">
        <f>('1994-2002_Amazonia'!J28+'1994-2002_Caatinga'!J28+'1994-2002_Cerrado'!J28+'1994-2002_MataAtlantica'!J28+'1994-2002_Pampa'!J28+'1994-2002_Pantanal'!J28)</f>
        <v>0</v>
      </c>
      <c r="K28" s="98">
        <f>('1994-2002_Amazonia'!K28+'1994-2002_Caatinga'!K28+'1994-2002_Cerrado'!K28+'1994-2002_MataAtlantica'!K28+'1994-2002_Pampa'!K28+'1994-2002_Pantanal'!K28)</f>
        <v>0</v>
      </c>
      <c r="L28" s="98">
        <f>('1994-2002_Amazonia'!L28+'1994-2002_Caatinga'!L28+'1994-2002_Cerrado'!L28+'1994-2002_MataAtlantica'!L28+'1994-2002_Pampa'!L28+'1994-2002_Pantanal'!L28)</f>
        <v>0</v>
      </c>
      <c r="M28" s="98">
        <f>('1994-2002_Amazonia'!M28+'1994-2002_Caatinga'!M28+'1994-2002_Cerrado'!M28+'1994-2002_MataAtlantica'!M28+'1994-2002_Pampa'!M28+'1994-2002_Pantanal'!M28)</f>
        <v>0</v>
      </c>
      <c r="N28" s="98">
        <f>('1994-2002_Amazonia'!N28+'1994-2002_Caatinga'!N28+'1994-2002_Cerrado'!N28+'1994-2002_MataAtlantica'!N28+'1994-2002_Pampa'!N28+'1994-2002_Pantanal'!N28)</f>
        <v>0</v>
      </c>
      <c r="O28" s="98">
        <f>('1994-2002_Amazonia'!O28+'1994-2002_Caatinga'!O28+'1994-2002_Cerrado'!O28+'1994-2002_MataAtlantica'!O28+'1994-2002_Pampa'!O28+'1994-2002_Pantanal'!O28)</f>
        <v>0</v>
      </c>
      <c r="P28" s="98">
        <f>('1994-2002_Amazonia'!P28+'1994-2002_Caatinga'!P28+'1994-2002_Cerrado'!P28+'1994-2002_MataAtlantica'!P28+'1994-2002_Pampa'!P28+'1994-2002_Pantanal'!P28)</f>
        <v>0</v>
      </c>
      <c r="Q28" s="98">
        <f>('1994-2002_Amazonia'!Q28+'1994-2002_Caatinga'!Q28+'1994-2002_Cerrado'!Q28+'1994-2002_MataAtlantica'!Q28+'1994-2002_Pampa'!Q28+'1994-2002_Pantanal'!Q28)</f>
        <v>0</v>
      </c>
      <c r="R28" s="98">
        <f>('1994-2002_Amazonia'!R28+'1994-2002_Caatinga'!R28+'1994-2002_Cerrado'!R28+'1994-2002_MataAtlantica'!R28+'1994-2002_Pampa'!R28+'1994-2002_Pantanal'!R28)</f>
        <v>0</v>
      </c>
      <c r="S28" s="98">
        <f>('1994-2002_Amazonia'!S28+'1994-2002_Caatinga'!S28+'1994-2002_Cerrado'!S28+'1994-2002_MataAtlantica'!S28+'1994-2002_Pampa'!S28+'1994-2002_Pantanal'!S28)</f>
        <v>0</v>
      </c>
      <c r="T28" s="98">
        <f>('1994-2002_Amazonia'!T28+'1994-2002_Caatinga'!T28+'1994-2002_Cerrado'!T28+'1994-2002_MataAtlantica'!T28+'1994-2002_Pampa'!T28+'1994-2002_Pantanal'!T28)</f>
        <v>0</v>
      </c>
      <c r="U28" s="98">
        <f>('1994-2002_Amazonia'!U28+'1994-2002_Caatinga'!U28+'1994-2002_Cerrado'!U28+'1994-2002_MataAtlantica'!U28+'1994-2002_Pampa'!U28+'1994-2002_Pantanal'!U28)</f>
        <v>0</v>
      </c>
      <c r="V28" s="98">
        <f>('1994-2002_Amazonia'!V28+'1994-2002_Caatinga'!V28+'1994-2002_Cerrado'!V28+'1994-2002_MataAtlantica'!V28+'1994-2002_Pampa'!V28+'1994-2002_Pantanal'!V28)</f>
        <v>0</v>
      </c>
      <c r="W28" s="110">
        <f>('1994-2002_Amazonia'!W28+'1994-2002_Caatinga'!W28+'1994-2002_Cerrado'!W28+'1994-2002_MataAtlantica'!W28+'1994-2002_Pampa'!W28+'1994-2002_Pantanal'!W28)</f>
        <v>0</v>
      </c>
      <c r="X28" s="110">
        <f>('1994-2002_Amazonia'!X28+'1994-2002_Caatinga'!X28+'1994-2002_Cerrado'!X28+'1994-2002_MataAtlantica'!X28+'1994-2002_Pampa'!X28+'1994-2002_Pantanal'!X28)</f>
        <v>0</v>
      </c>
      <c r="Y28" s="110">
        <f>('1994-2002_Amazonia'!Y28+'1994-2002_Caatinga'!Y28+'1994-2002_Cerrado'!Y28+'1994-2002_MataAtlantica'!Y28+'1994-2002_Pampa'!Y28+'1994-2002_Pantanal'!Y28)</f>
        <v>0</v>
      </c>
      <c r="Z28" s="109">
        <f>('1994-2002_Amazonia'!Z28+'1994-2002_Caatinga'!Z28+'1994-2002_Cerrado'!Z28+'1994-2002_MataAtlantica'!Z28+'1994-2002_Pampa'!Z28+'1994-2002_Pantanal'!Z28)</f>
        <v>0</v>
      </c>
      <c r="AA28" s="110">
        <f>('1994-2002_Amazonia'!AA28+'1994-2002_Caatinga'!AA28+'1994-2002_Cerrado'!AA28+'1994-2002_MataAtlantica'!AA28+'1994-2002_Pampa'!AA28+'1994-2002_Pantanal'!AA28)</f>
        <v>0</v>
      </c>
      <c r="AB28" s="110">
        <f>('1994-2002_Amazonia'!AB28+'1994-2002_Caatinga'!AB28+'1994-2002_Cerrado'!AB28+'1994-2002_MataAtlantica'!AB28+'1994-2002_Pampa'!AB28+'1994-2002_Pantanal'!AB28)</f>
        <v>0</v>
      </c>
      <c r="AC28" s="110">
        <f>('1994-2002_Amazonia'!AC28+'1994-2002_Caatinga'!AC28+'1994-2002_Cerrado'!AC28+'1994-2002_MataAtlantica'!AC28+'1994-2002_Pampa'!AC28+'1994-2002_Pantanal'!AC28)</f>
        <v>0</v>
      </c>
      <c r="AD28" s="14">
        <f t="shared" si="0"/>
        <v>0</v>
      </c>
      <c r="AE28" s="15">
        <f t="shared" si="1"/>
        <v>0</v>
      </c>
      <c r="AF28" s="89"/>
    </row>
    <row r="29" spans="1:32" ht="19.95" customHeight="1" x14ac:dyDescent="0.3">
      <c r="A29" s="46">
        <v>24</v>
      </c>
      <c r="B29" s="159"/>
      <c r="C29" s="54" t="s">
        <v>34</v>
      </c>
      <c r="D29" s="98">
        <f>('1994-2002_Amazonia'!D29+'1994-2002_Caatinga'!D29+'1994-2002_Cerrado'!D29+'1994-2002_MataAtlantica'!D29+'1994-2002_Pampa'!D29+'1994-2002_Pantanal'!D29)</f>
        <v>0</v>
      </c>
      <c r="E29" s="98">
        <f>('1994-2002_Amazonia'!E29+'1994-2002_Caatinga'!E29+'1994-2002_Cerrado'!E29+'1994-2002_MataAtlantica'!E29+'1994-2002_Pampa'!E29+'1994-2002_Pantanal'!E29)</f>
        <v>0</v>
      </c>
      <c r="F29" s="98">
        <f>('1994-2002_Amazonia'!F29+'1994-2002_Caatinga'!F29+'1994-2002_Cerrado'!F29+'1994-2002_MataAtlantica'!F29+'1994-2002_Pampa'!F29+'1994-2002_Pantanal'!F29)</f>
        <v>15.414038027693611</v>
      </c>
      <c r="G29" s="98">
        <f>('1994-2002_Amazonia'!G29+'1994-2002_Caatinga'!G29+'1994-2002_Cerrado'!G29+'1994-2002_MataAtlantica'!G29+'1994-2002_Pampa'!G29+'1994-2002_Pantanal'!G29)</f>
        <v>20.231427547113597</v>
      </c>
      <c r="H29" s="98">
        <f>('1994-2002_Amazonia'!H29+'1994-2002_Caatinga'!H29+'1994-2002_Cerrado'!H29+'1994-2002_MataAtlantica'!H29+'1994-2002_Pampa'!H29+'1994-2002_Pantanal'!H29)</f>
        <v>0</v>
      </c>
      <c r="I29" s="98">
        <f>('1994-2002_Amazonia'!I29+'1994-2002_Caatinga'!I29+'1994-2002_Cerrado'!I29+'1994-2002_MataAtlantica'!I29+'1994-2002_Pampa'!I29+'1994-2002_Pantanal'!I29)</f>
        <v>0</v>
      </c>
      <c r="J29" s="98">
        <f>('1994-2002_Amazonia'!J29+'1994-2002_Caatinga'!J29+'1994-2002_Cerrado'!J29+'1994-2002_MataAtlantica'!J29+'1994-2002_Pampa'!J29+'1994-2002_Pantanal'!J29)</f>
        <v>0</v>
      </c>
      <c r="K29" s="98">
        <f>('1994-2002_Amazonia'!K29+'1994-2002_Caatinga'!K29+'1994-2002_Cerrado'!K29+'1994-2002_MataAtlantica'!K29+'1994-2002_Pampa'!K29+'1994-2002_Pantanal'!K29)</f>
        <v>1.0526426447180999</v>
      </c>
      <c r="L29" s="98">
        <f>('1994-2002_Amazonia'!L29+'1994-2002_Caatinga'!L29+'1994-2002_Cerrado'!L29+'1994-2002_MataAtlantica'!L29+'1994-2002_Pampa'!L29+'1994-2002_Pantanal'!L29)</f>
        <v>0</v>
      </c>
      <c r="M29" s="98">
        <f>('1994-2002_Amazonia'!M29+'1994-2002_Caatinga'!M29+'1994-2002_Cerrado'!M29+'1994-2002_MataAtlantica'!M29+'1994-2002_Pampa'!M29+'1994-2002_Pantanal'!M29)</f>
        <v>0</v>
      </c>
      <c r="N29" s="98">
        <f>('1994-2002_Amazonia'!N29+'1994-2002_Caatinga'!N29+'1994-2002_Cerrado'!N29+'1994-2002_MataAtlantica'!N29+'1994-2002_Pampa'!N29+'1994-2002_Pantanal'!N29)</f>
        <v>1.005341871643</v>
      </c>
      <c r="O29" s="98">
        <f>('1994-2002_Amazonia'!O29+'1994-2002_Caatinga'!O29+'1994-2002_Cerrado'!O29+'1994-2002_MataAtlantica'!O29+'1994-2002_Pampa'!O29+'1994-2002_Pantanal'!O29)</f>
        <v>39.028136016035603</v>
      </c>
      <c r="P29" s="98">
        <f>('1994-2002_Amazonia'!P29+'1994-2002_Caatinga'!P29+'1994-2002_Cerrado'!P29+'1994-2002_MataAtlantica'!P29+'1994-2002_Pampa'!P29+'1994-2002_Pantanal'!P29)</f>
        <v>0</v>
      </c>
      <c r="Q29" s="98">
        <f>('1994-2002_Amazonia'!Q29+'1994-2002_Caatinga'!Q29+'1994-2002_Cerrado'!Q29+'1994-2002_MataAtlantica'!Q29+'1994-2002_Pampa'!Q29+'1994-2002_Pantanal'!Q29)</f>
        <v>4.8672020298132397E-3</v>
      </c>
      <c r="R29" s="98">
        <f>('1994-2002_Amazonia'!R29+'1994-2002_Caatinga'!R29+'1994-2002_Cerrado'!R29+'1994-2002_MataAtlantica'!R29+'1994-2002_Pampa'!R29+'1994-2002_Pantanal'!R29)</f>
        <v>0</v>
      </c>
      <c r="S29" s="98">
        <f>('1994-2002_Amazonia'!S29+'1994-2002_Caatinga'!S29+'1994-2002_Cerrado'!S29+'1994-2002_MataAtlantica'!S29+'1994-2002_Pampa'!S29+'1994-2002_Pantanal'!S29)</f>
        <v>0</v>
      </c>
      <c r="T29" s="98">
        <f>('1994-2002_Amazonia'!T29+'1994-2002_Caatinga'!T29+'1994-2002_Cerrado'!T29+'1994-2002_MataAtlantica'!T29+'1994-2002_Pampa'!T29+'1994-2002_Pantanal'!T29)</f>
        <v>0</v>
      </c>
      <c r="U29" s="98">
        <f>('1994-2002_Amazonia'!U29+'1994-2002_Caatinga'!U29+'1994-2002_Cerrado'!U29+'1994-2002_MataAtlantica'!U29+'1994-2002_Pampa'!U29+'1994-2002_Pantanal'!U29)</f>
        <v>0</v>
      </c>
      <c r="V29" s="98">
        <f>('1994-2002_Amazonia'!V29+'1994-2002_Caatinga'!V29+'1994-2002_Cerrado'!V29+'1994-2002_MataAtlantica'!V29+'1994-2002_Pampa'!V29+'1994-2002_Pantanal'!V29)</f>
        <v>0</v>
      </c>
      <c r="W29" s="110">
        <f>('1994-2002_Amazonia'!W29+'1994-2002_Caatinga'!W29+'1994-2002_Cerrado'!W29+'1994-2002_MataAtlantica'!W29+'1994-2002_Pampa'!W29+'1994-2002_Pantanal'!W29)</f>
        <v>0</v>
      </c>
      <c r="X29" s="110">
        <f>('1994-2002_Amazonia'!X29+'1994-2002_Caatinga'!X29+'1994-2002_Cerrado'!X29+'1994-2002_MataAtlantica'!X29+'1994-2002_Pampa'!X29+'1994-2002_Pantanal'!X29)</f>
        <v>0</v>
      </c>
      <c r="Y29" s="110">
        <f>('1994-2002_Amazonia'!Y29+'1994-2002_Caatinga'!Y29+'1994-2002_Cerrado'!Y29+'1994-2002_MataAtlantica'!Y29+'1994-2002_Pampa'!Y29+'1994-2002_Pantanal'!Y29)</f>
        <v>0</v>
      </c>
      <c r="Z29" s="110">
        <f>('1994-2002_Amazonia'!Z29+'1994-2002_Caatinga'!Z29+'1994-2002_Cerrado'!Z29+'1994-2002_MataAtlantica'!Z29+'1994-2002_Pampa'!Z29+'1994-2002_Pantanal'!Z29)</f>
        <v>0</v>
      </c>
      <c r="AA29" s="109">
        <f>('1994-2002_Amazonia'!AA29+'1994-2002_Caatinga'!AA29+'1994-2002_Cerrado'!AA29+'1994-2002_MataAtlantica'!AA29+'1994-2002_Pampa'!AA29+'1994-2002_Pantanal'!AA29)</f>
        <v>0</v>
      </c>
      <c r="AB29" s="110">
        <f>('1994-2002_Amazonia'!AB29+'1994-2002_Caatinga'!AB29+'1994-2002_Cerrado'!AB29+'1994-2002_MataAtlantica'!AB29+'1994-2002_Pampa'!AB29+'1994-2002_Pantanal'!AB29)</f>
        <v>0</v>
      </c>
      <c r="AC29" s="110">
        <f>('1994-2002_Amazonia'!AC29+'1994-2002_Caatinga'!AC29+'1994-2002_Cerrado'!AC29+'1994-2002_MataAtlantica'!AC29+'1994-2002_Pampa'!AC29+'1994-2002_Pantanal'!AC29)</f>
        <v>0</v>
      </c>
      <c r="AD29" s="14">
        <f t="shared" si="0"/>
        <v>76.73645330923371</v>
      </c>
      <c r="AE29" s="15">
        <f t="shared" si="1"/>
        <v>2.4403861147929296E-3</v>
      </c>
      <c r="AF29" s="89"/>
    </row>
    <row r="30" spans="1:32" ht="19.95" customHeight="1" x14ac:dyDescent="0.3">
      <c r="A30" s="46">
        <v>25</v>
      </c>
      <c r="B30" s="159"/>
      <c r="C30" s="54" t="s">
        <v>35</v>
      </c>
      <c r="D30" s="98">
        <f>('1994-2002_Amazonia'!D30+'1994-2002_Caatinga'!D30+'1994-2002_Cerrado'!D30+'1994-2002_MataAtlantica'!D30+'1994-2002_Pampa'!D30+'1994-2002_Pantanal'!D30)</f>
        <v>0</v>
      </c>
      <c r="E30" s="98">
        <f>('1994-2002_Amazonia'!E30+'1994-2002_Caatinga'!E30+'1994-2002_Cerrado'!E30+'1994-2002_MataAtlantica'!E30+'1994-2002_Pampa'!E30+'1994-2002_Pantanal'!E30)</f>
        <v>0</v>
      </c>
      <c r="F30" s="98">
        <f>('1994-2002_Amazonia'!F30+'1994-2002_Caatinga'!F30+'1994-2002_Cerrado'!F30+'1994-2002_MataAtlantica'!F30+'1994-2002_Pampa'!F30+'1994-2002_Pantanal'!F30)</f>
        <v>0.15341898383479999</v>
      </c>
      <c r="G30" s="98">
        <f>('1994-2002_Amazonia'!G30+'1994-2002_Caatinga'!G30+'1994-2002_Cerrado'!G30+'1994-2002_MataAtlantica'!G30+'1994-2002_Pampa'!G30+'1994-2002_Pantanal'!G30)</f>
        <v>1.9622969610145999</v>
      </c>
      <c r="H30" s="98">
        <f>('1994-2002_Amazonia'!H30+'1994-2002_Caatinga'!H30+'1994-2002_Cerrado'!H30+'1994-2002_MataAtlantica'!H30+'1994-2002_Pampa'!H30+'1994-2002_Pantanal'!H30)</f>
        <v>0</v>
      </c>
      <c r="I30" s="98">
        <f>('1994-2002_Amazonia'!I30+'1994-2002_Caatinga'!I30+'1994-2002_Cerrado'!I30+'1994-2002_MataAtlantica'!I30+'1994-2002_Pampa'!I30+'1994-2002_Pantanal'!I30)</f>
        <v>0</v>
      </c>
      <c r="J30" s="98">
        <f>('1994-2002_Amazonia'!J30+'1994-2002_Caatinga'!J30+'1994-2002_Cerrado'!J30+'1994-2002_MataAtlantica'!J30+'1994-2002_Pampa'!J30+'1994-2002_Pantanal'!J30)</f>
        <v>0</v>
      </c>
      <c r="K30" s="98">
        <f>('1994-2002_Amazonia'!K30+'1994-2002_Caatinga'!K30+'1994-2002_Cerrado'!K30+'1994-2002_MataAtlantica'!K30+'1994-2002_Pampa'!K30+'1994-2002_Pantanal'!K30)</f>
        <v>0</v>
      </c>
      <c r="L30" s="98">
        <f>('1994-2002_Amazonia'!L30+'1994-2002_Caatinga'!L30+'1994-2002_Cerrado'!L30+'1994-2002_MataAtlantica'!L30+'1994-2002_Pampa'!L30+'1994-2002_Pantanal'!L30)</f>
        <v>0</v>
      </c>
      <c r="M30" s="98">
        <f>('1994-2002_Amazonia'!M30+'1994-2002_Caatinga'!M30+'1994-2002_Cerrado'!M30+'1994-2002_MataAtlantica'!M30+'1994-2002_Pampa'!M30+'1994-2002_Pantanal'!M30)</f>
        <v>0</v>
      </c>
      <c r="N30" s="98">
        <f>('1994-2002_Amazonia'!N30+'1994-2002_Caatinga'!N30+'1994-2002_Cerrado'!N30+'1994-2002_MataAtlantica'!N30+'1994-2002_Pampa'!N30+'1994-2002_Pantanal'!N30)</f>
        <v>0</v>
      </c>
      <c r="O30" s="98">
        <f>('1994-2002_Amazonia'!O30+'1994-2002_Caatinga'!O30+'1994-2002_Cerrado'!O30+'1994-2002_MataAtlantica'!O30+'1994-2002_Pampa'!O30+'1994-2002_Pantanal'!O30)</f>
        <v>8.7029790942461993</v>
      </c>
      <c r="P30" s="98">
        <f>('1994-2002_Amazonia'!P30+'1994-2002_Caatinga'!P30+'1994-2002_Cerrado'!P30+'1994-2002_MataAtlantica'!P30+'1994-2002_Pampa'!P30+'1994-2002_Pantanal'!P30)</f>
        <v>0</v>
      </c>
      <c r="Q30" s="98">
        <f>('1994-2002_Amazonia'!Q30+'1994-2002_Caatinga'!Q30+'1994-2002_Cerrado'!Q30+'1994-2002_MataAtlantica'!Q30+'1994-2002_Pampa'!Q30+'1994-2002_Pantanal'!Q30)</f>
        <v>0.91840371287019995</v>
      </c>
      <c r="R30" s="98">
        <f>('1994-2002_Amazonia'!R30+'1994-2002_Caatinga'!R30+'1994-2002_Cerrado'!R30+'1994-2002_MataAtlantica'!R30+'1994-2002_Pampa'!R30+'1994-2002_Pantanal'!R30)</f>
        <v>0</v>
      </c>
      <c r="S30" s="98">
        <f>('1994-2002_Amazonia'!S30+'1994-2002_Caatinga'!S30+'1994-2002_Cerrado'!S30+'1994-2002_MataAtlantica'!S30+'1994-2002_Pampa'!S30+'1994-2002_Pantanal'!S30)</f>
        <v>0</v>
      </c>
      <c r="T30" s="98">
        <f>('1994-2002_Amazonia'!T30+'1994-2002_Caatinga'!T30+'1994-2002_Cerrado'!T30+'1994-2002_MataAtlantica'!T30+'1994-2002_Pampa'!T30+'1994-2002_Pantanal'!T30)</f>
        <v>0</v>
      </c>
      <c r="U30" s="98">
        <f>('1994-2002_Amazonia'!U30+'1994-2002_Caatinga'!U30+'1994-2002_Cerrado'!U30+'1994-2002_MataAtlantica'!U30+'1994-2002_Pampa'!U30+'1994-2002_Pantanal'!U30)</f>
        <v>0</v>
      </c>
      <c r="V30" s="98">
        <f>('1994-2002_Amazonia'!V30+'1994-2002_Caatinga'!V30+'1994-2002_Cerrado'!V30+'1994-2002_MataAtlantica'!V30+'1994-2002_Pampa'!V30+'1994-2002_Pantanal'!V30)</f>
        <v>0</v>
      </c>
      <c r="W30" s="110">
        <f>('1994-2002_Amazonia'!W30+'1994-2002_Caatinga'!W30+'1994-2002_Cerrado'!W30+'1994-2002_MataAtlantica'!W30+'1994-2002_Pampa'!W30+'1994-2002_Pantanal'!W30)</f>
        <v>0</v>
      </c>
      <c r="X30" s="110">
        <f>('1994-2002_Amazonia'!X30+'1994-2002_Caatinga'!X30+'1994-2002_Cerrado'!X30+'1994-2002_MataAtlantica'!X30+'1994-2002_Pampa'!X30+'1994-2002_Pantanal'!X30)</f>
        <v>0</v>
      </c>
      <c r="Y30" s="110">
        <f>('1994-2002_Amazonia'!Y30+'1994-2002_Caatinga'!Y30+'1994-2002_Cerrado'!Y30+'1994-2002_MataAtlantica'!Y30+'1994-2002_Pampa'!Y30+'1994-2002_Pantanal'!Y30)</f>
        <v>0</v>
      </c>
      <c r="Z30" s="110">
        <f>('1994-2002_Amazonia'!Z30+'1994-2002_Caatinga'!Z30+'1994-2002_Cerrado'!Z30+'1994-2002_MataAtlantica'!Z30+'1994-2002_Pampa'!Z30+'1994-2002_Pantanal'!Z30)</f>
        <v>0</v>
      </c>
      <c r="AA30" s="110">
        <f>('1994-2002_Amazonia'!AA30+'1994-2002_Caatinga'!AA30+'1994-2002_Cerrado'!AA30+'1994-2002_MataAtlantica'!AA30+'1994-2002_Pampa'!AA30+'1994-2002_Pantanal'!AA30)</f>
        <v>0</v>
      </c>
      <c r="AB30" s="109">
        <f>('1994-2002_Amazonia'!AB30+'1994-2002_Caatinga'!AB30+'1994-2002_Cerrado'!AB30+'1994-2002_MataAtlantica'!AB30+'1994-2002_Pampa'!AB30+'1994-2002_Pantanal'!AB30)</f>
        <v>0</v>
      </c>
      <c r="AC30" s="110">
        <f>('1994-2002_Amazonia'!AC30+'1994-2002_Caatinga'!AC30+'1994-2002_Cerrado'!AC30+'1994-2002_MataAtlantica'!AC30+'1994-2002_Pampa'!AC30+'1994-2002_Pantanal'!AC30)</f>
        <v>0</v>
      </c>
      <c r="AD30" s="14">
        <f t="shared" si="0"/>
        <v>11.737098751965799</v>
      </c>
      <c r="AE30" s="15">
        <f t="shared" si="1"/>
        <v>3.7326526816172434E-4</v>
      </c>
      <c r="AF30" s="89"/>
    </row>
    <row r="31" spans="1:32" ht="19.95" customHeight="1" x14ac:dyDescent="0.3">
      <c r="A31" s="46">
        <v>26</v>
      </c>
      <c r="B31" s="159"/>
      <c r="C31" s="54" t="s">
        <v>36</v>
      </c>
      <c r="D31" s="98">
        <f>('1994-2002_Amazonia'!D31+'1994-2002_Caatinga'!D31+'1994-2002_Cerrado'!D31+'1994-2002_MataAtlantica'!D31+'1994-2002_Pampa'!D31+'1994-2002_Pantanal'!D31)</f>
        <v>0</v>
      </c>
      <c r="E31" s="98">
        <f>('1994-2002_Amazonia'!E31+'1994-2002_Caatinga'!E31+'1994-2002_Cerrado'!E31+'1994-2002_MataAtlantica'!E31+'1994-2002_Pampa'!E31+'1994-2002_Pantanal'!E31)</f>
        <v>0</v>
      </c>
      <c r="F31" s="98">
        <f>('1994-2002_Amazonia'!F31+'1994-2002_Caatinga'!F31+'1994-2002_Cerrado'!F31+'1994-2002_MataAtlantica'!F31+'1994-2002_Pampa'!F31+'1994-2002_Pantanal'!F31)</f>
        <v>0</v>
      </c>
      <c r="G31" s="98">
        <f>('1994-2002_Amazonia'!G31+'1994-2002_Caatinga'!G31+'1994-2002_Cerrado'!G31+'1994-2002_MataAtlantica'!G31+'1994-2002_Pampa'!G31+'1994-2002_Pantanal'!G31)</f>
        <v>0</v>
      </c>
      <c r="H31" s="98">
        <f>('1994-2002_Amazonia'!H31+'1994-2002_Caatinga'!H31+'1994-2002_Cerrado'!H31+'1994-2002_MataAtlantica'!H31+'1994-2002_Pampa'!H31+'1994-2002_Pantanal'!H31)</f>
        <v>0</v>
      </c>
      <c r="I31" s="98">
        <f>('1994-2002_Amazonia'!I31+'1994-2002_Caatinga'!I31+'1994-2002_Cerrado'!I31+'1994-2002_MataAtlantica'!I31+'1994-2002_Pampa'!I31+'1994-2002_Pantanal'!I31)</f>
        <v>0</v>
      </c>
      <c r="J31" s="98">
        <f>('1994-2002_Amazonia'!J31+'1994-2002_Caatinga'!J31+'1994-2002_Cerrado'!J31+'1994-2002_MataAtlantica'!J31+'1994-2002_Pampa'!J31+'1994-2002_Pantanal'!J31)</f>
        <v>0</v>
      </c>
      <c r="K31" s="98">
        <f>('1994-2002_Amazonia'!K31+'1994-2002_Caatinga'!K31+'1994-2002_Cerrado'!K31+'1994-2002_MataAtlantica'!K31+'1994-2002_Pampa'!K31+'1994-2002_Pantanal'!K31)</f>
        <v>0</v>
      </c>
      <c r="L31" s="98">
        <f>('1994-2002_Amazonia'!L31+'1994-2002_Caatinga'!L31+'1994-2002_Cerrado'!L31+'1994-2002_MataAtlantica'!L31+'1994-2002_Pampa'!L31+'1994-2002_Pantanal'!L31)</f>
        <v>0</v>
      </c>
      <c r="M31" s="98">
        <f>('1994-2002_Amazonia'!M31+'1994-2002_Caatinga'!M31+'1994-2002_Cerrado'!M31+'1994-2002_MataAtlantica'!M31+'1994-2002_Pampa'!M31+'1994-2002_Pantanal'!M31)</f>
        <v>0</v>
      </c>
      <c r="N31" s="98">
        <f>('1994-2002_Amazonia'!N31+'1994-2002_Caatinga'!N31+'1994-2002_Cerrado'!N31+'1994-2002_MataAtlantica'!N31+'1994-2002_Pampa'!N31+'1994-2002_Pantanal'!N31)</f>
        <v>0</v>
      </c>
      <c r="O31" s="98">
        <f>('1994-2002_Amazonia'!O31+'1994-2002_Caatinga'!O31+'1994-2002_Cerrado'!O31+'1994-2002_MataAtlantica'!O31+'1994-2002_Pampa'!O31+'1994-2002_Pantanal'!O31)</f>
        <v>0</v>
      </c>
      <c r="P31" s="98">
        <f>('1994-2002_Amazonia'!P31+'1994-2002_Caatinga'!P31+'1994-2002_Cerrado'!P31+'1994-2002_MataAtlantica'!P31+'1994-2002_Pampa'!P31+'1994-2002_Pantanal'!P31)</f>
        <v>0</v>
      </c>
      <c r="Q31" s="98">
        <f>('1994-2002_Amazonia'!Q31+'1994-2002_Caatinga'!Q31+'1994-2002_Cerrado'!Q31+'1994-2002_MataAtlantica'!Q31+'1994-2002_Pampa'!Q31+'1994-2002_Pantanal'!Q31)</f>
        <v>0</v>
      </c>
      <c r="R31" s="98">
        <f>('1994-2002_Amazonia'!R31+'1994-2002_Caatinga'!R31+'1994-2002_Cerrado'!R31+'1994-2002_MataAtlantica'!R31+'1994-2002_Pampa'!R31+'1994-2002_Pantanal'!R31)</f>
        <v>0</v>
      </c>
      <c r="S31" s="98">
        <f>('1994-2002_Amazonia'!S31+'1994-2002_Caatinga'!S31+'1994-2002_Cerrado'!S31+'1994-2002_MataAtlantica'!S31+'1994-2002_Pampa'!S31+'1994-2002_Pantanal'!S31)</f>
        <v>0</v>
      </c>
      <c r="T31" s="98">
        <f>('1994-2002_Amazonia'!T31+'1994-2002_Caatinga'!T31+'1994-2002_Cerrado'!T31+'1994-2002_MataAtlantica'!T31+'1994-2002_Pampa'!T31+'1994-2002_Pantanal'!T31)</f>
        <v>0</v>
      </c>
      <c r="U31" s="98">
        <f>('1994-2002_Amazonia'!U31+'1994-2002_Caatinga'!U31+'1994-2002_Cerrado'!U31+'1994-2002_MataAtlantica'!U31+'1994-2002_Pampa'!U31+'1994-2002_Pantanal'!U31)</f>
        <v>0</v>
      </c>
      <c r="V31" s="98">
        <f>('1994-2002_Amazonia'!V31+'1994-2002_Caatinga'!V31+'1994-2002_Cerrado'!V31+'1994-2002_MataAtlantica'!V31+'1994-2002_Pampa'!V31+'1994-2002_Pantanal'!V31)</f>
        <v>0</v>
      </c>
      <c r="W31" s="110">
        <f>('1994-2002_Amazonia'!W31+'1994-2002_Caatinga'!W31+'1994-2002_Cerrado'!W31+'1994-2002_MataAtlantica'!W31+'1994-2002_Pampa'!W31+'1994-2002_Pantanal'!W31)</f>
        <v>0</v>
      </c>
      <c r="X31" s="110">
        <f>('1994-2002_Amazonia'!X31+'1994-2002_Caatinga'!X31+'1994-2002_Cerrado'!X31+'1994-2002_MataAtlantica'!X31+'1994-2002_Pampa'!X31+'1994-2002_Pantanal'!X31)</f>
        <v>0</v>
      </c>
      <c r="Y31" s="110">
        <f>('1994-2002_Amazonia'!Y31+'1994-2002_Caatinga'!Y31+'1994-2002_Cerrado'!Y31+'1994-2002_MataAtlantica'!Y31+'1994-2002_Pampa'!Y31+'1994-2002_Pantanal'!Y31)</f>
        <v>0</v>
      </c>
      <c r="Z31" s="110">
        <f>('1994-2002_Amazonia'!Z31+'1994-2002_Caatinga'!Z31+'1994-2002_Cerrado'!Z31+'1994-2002_MataAtlantica'!Z31+'1994-2002_Pampa'!Z31+'1994-2002_Pantanal'!Z31)</f>
        <v>0</v>
      </c>
      <c r="AA31" s="110">
        <f>('1994-2002_Amazonia'!AA31+'1994-2002_Caatinga'!AA31+'1994-2002_Cerrado'!AA31+'1994-2002_MataAtlantica'!AA31+'1994-2002_Pampa'!AA31+'1994-2002_Pantanal'!AA31)</f>
        <v>0</v>
      </c>
      <c r="AB31" s="110">
        <f>('1994-2002_Amazonia'!AB31+'1994-2002_Caatinga'!AB31+'1994-2002_Cerrado'!AB31+'1994-2002_MataAtlantica'!AB31+'1994-2002_Pampa'!AB31+'1994-2002_Pantanal'!AB31)</f>
        <v>0</v>
      </c>
      <c r="AC31" s="109">
        <f>('1994-2002_Amazonia'!AC31+'1994-2002_Caatinga'!AC31+'1994-2002_Cerrado'!AC31+'1994-2002_MataAtlantica'!AC31+'1994-2002_Pampa'!AC31+'1994-2002_Pantanal'!AC31)</f>
        <v>0</v>
      </c>
      <c r="AD31" s="14">
        <f t="shared" si="0"/>
        <v>0</v>
      </c>
      <c r="AE31" s="15">
        <f t="shared" si="1"/>
        <v>0</v>
      </c>
      <c r="AF31" s="89"/>
    </row>
    <row r="32" spans="1:32" ht="19.95" customHeight="1" x14ac:dyDescent="0.35">
      <c r="A32" s="69"/>
      <c r="B32" s="131" t="s">
        <v>38</v>
      </c>
      <c r="C32" s="131"/>
      <c r="D32" s="95">
        <f t="shared" ref="D32:AD32" si="2">SUM(D6:D31)</f>
        <v>0</v>
      </c>
      <c r="E32" s="95">
        <f t="shared" si="2"/>
        <v>1661025.5894179591</v>
      </c>
      <c r="F32" s="95">
        <f t="shared" si="2"/>
        <v>220628.3692500582</v>
      </c>
      <c r="G32" s="95">
        <f t="shared" si="2"/>
        <v>153798.74507276213</v>
      </c>
      <c r="H32" s="95">
        <f t="shared" si="2"/>
        <v>8145.2396594203447</v>
      </c>
      <c r="I32" s="95">
        <f t="shared" ref="I32:K32" si="3">SUM(I6:I31)</f>
        <v>0</v>
      </c>
      <c r="J32" s="95">
        <f t="shared" si="3"/>
        <v>80792.44786939527</v>
      </c>
      <c r="K32" s="95">
        <f t="shared" si="3"/>
        <v>4671.3887776792872</v>
      </c>
      <c r="L32" s="95">
        <f t="shared" si="2"/>
        <v>0</v>
      </c>
      <c r="M32" s="95">
        <f t="shared" si="2"/>
        <v>23585.19399748306</v>
      </c>
      <c r="N32" s="95">
        <f t="shared" si="2"/>
        <v>4523.1284344920496</v>
      </c>
      <c r="O32" s="95">
        <f t="shared" si="2"/>
        <v>963058.54843719047</v>
      </c>
      <c r="P32" s="95">
        <f t="shared" si="2"/>
        <v>0</v>
      </c>
      <c r="Q32" s="95">
        <f t="shared" si="2"/>
        <v>24210.372239734399</v>
      </c>
      <c r="R32" s="95">
        <f t="shared" si="2"/>
        <v>0</v>
      </c>
      <c r="S32" s="95">
        <f t="shared" si="2"/>
        <v>0</v>
      </c>
      <c r="T32" s="95">
        <f t="shared" si="2"/>
        <v>0</v>
      </c>
      <c r="U32" s="95">
        <f t="shared" si="2"/>
        <v>0</v>
      </c>
      <c r="V32" s="95">
        <f t="shared" si="2"/>
        <v>0</v>
      </c>
      <c r="W32" s="95">
        <f t="shared" si="2"/>
        <v>0</v>
      </c>
      <c r="X32" s="95">
        <f t="shared" si="2"/>
        <v>0</v>
      </c>
      <c r="Y32" s="95">
        <f t="shared" si="2"/>
        <v>0</v>
      </c>
      <c r="Z32" s="95">
        <f t="shared" si="2"/>
        <v>0</v>
      </c>
      <c r="AA32" s="95">
        <f t="shared" si="2"/>
        <v>0</v>
      </c>
      <c r="AB32" s="95">
        <f t="shared" si="2"/>
        <v>0</v>
      </c>
      <c r="AC32" s="95">
        <f t="shared" si="2"/>
        <v>0</v>
      </c>
      <c r="AD32" s="58">
        <f t="shared" si="2"/>
        <v>3144439.0231561745</v>
      </c>
      <c r="AE32" s="28"/>
      <c r="AF32" s="89"/>
    </row>
    <row r="33" spans="1:32" ht="19.95" customHeight="1" x14ac:dyDescent="0.35">
      <c r="A33" s="69"/>
      <c r="B33" s="123" t="str">
        <f>AE3</f>
        <v>% do Brasil</v>
      </c>
      <c r="C33" s="123"/>
      <c r="D33" s="59">
        <f t="shared" ref="D33:AC33" si="4">D32/$AD$32*100</f>
        <v>0</v>
      </c>
      <c r="E33" s="59">
        <f t="shared" si="4"/>
        <v>52.82422642595035</v>
      </c>
      <c r="F33" s="59">
        <f t="shared" si="4"/>
        <v>7.0164620024530295</v>
      </c>
      <c r="G33" s="59">
        <f t="shared" si="4"/>
        <v>4.8911346011216139</v>
      </c>
      <c r="H33" s="59">
        <f t="shared" si="4"/>
        <v>0.25903633682947702</v>
      </c>
      <c r="I33" s="59">
        <f t="shared" si="4"/>
        <v>0</v>
      </c>
      <c r="J33" s="59">
        <f t="shared" si="4"/>
        <v>2.5693755634765432</v>
      </c>
      <c r="K33" s="59">
        <f t="shared" si="4"/>
        <v>0.14856032326524379</v>
      </c>
      <c r="L33" s="59">
        <f t="shared" si="4"/>
        <v>0</v>
      </c>
      <c r="M33" s="59">
        <f t="shared" si="4"/>
        <v>0.75006046623253786</v>
      </c>
      <c r="N33" s="59">
        <f t="shared" si="4"/>
        <v>0.14384532188994525</v>
      </c>
      <c r="O33" s="59">
        <f t="shared" si="4"/>
        <v>30.627356464700583</v>
      </c>
      <c r="P33" s="59">
        <f t="shared" si="4"/>
        <v>0</v>
      </c>
      <c r="Q33" s="59">
        <f t="shared" si="4"/>
        <v>0.76994249408066662</v>
      </c>
      <c r="R33" s="59">
        <f t="shared" si="4"/>
        <v>0</v>
      </c>
      <c r="S33" s="59">
        <f t="shared" si="4"/>
        <v>0</v>
      </c>
      <c r="T33" s="59">
        <f t="shared" si="4"/>
        <v>0</v>
      </c>
      <c r="U33" s="59">
        <f t="shared" si="4"/>
        <v>0</v>
      </c>
      <c r="V33" s="59">
        <f t="shared" si="4"/>
        <v>0</v>
      </c>
      <c r="W33" s="59">
        <f t="shared" si="4"/>
        <v>0</v>
      </c>
      <c r="X33" s="59">
        <f t="shared" si="4"/>
        <v>0</v>
      </c>
      <c r="Y33" s="59">
        <f t="shared" si="4"/>
        <v>0</v>
      </c>
      <c r="Z33" s="59">
        <f t="shared" si="4"/>
        <v>0</v>
      </c>
      <c r="AA33" s="59">
        <f t="shared" si="4"/>
        <v>0</v>
      </c>
      <c r="AB33" s="59">
        <f t="shared" si="4"/>
        <v>0</v>
      </c>
      <c r="AC33" s="59">
        <f t="shared" si="4"/>
        <v>0</v>
      </c>
      <c r="AD33" s="60"/>
      <c r="AE33" s="60"/>
      <c r="AF33" s="89"/>
    </row>
    <row r="34" spans="1:32" x14ac:dyDescent="0.35">
      <c r="A34" s="91"/>
      <c r="B34" s="9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89"/>
    </row>
    <row r="35" spans="1:32" x14ac:dyDescent="0.35">
      <c r="A35" s="91"/>
      <c r="B35" s="9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89"/>
    </row>
    <row r="36" spans="1:32" x14ac:dyDescent="0.35">
      <c r="A36" s="91"/>
      <c r="B36" s="9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89"/>
    </row>
    <row r="37" spans="1:32" x14ac:dyDescent="0.35">
      <c r="A37" s="91"/>
      <c r="B37" s="9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89"/>
    </row>
    <row r="38" spans="1:32" x14ac:dyDescent="0.35">
      <c r="A38" s="91"/>
      <c r="B38" s="9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89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REMOÇÕES DA VEGETAÇÃO&amp;C&amp;"Times New Roman,Negrito"&amp;14&amp;A</oddHeader>
    <oddFooter>&amp;L&amp;F&amp;C&amp;"Times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/>
    </sheetView>
  </sheetViews>
  <sheetFormatPr defaultColWidth="8.6640625" defaultRowHeight="16.2" x14ac:dyDescent="0.35"/>
  <cols>
    <col min="1" max="1" width="4.88671875" style="93" bestFit="1" customWidth="1"/>
    <col min="2" max="2" width="10.77734375" style="94" customWidth="1"/>
    <col min="3" max="3" width="10.77734375" style="93" customWidth="1"/>
    <col min="4" max="30" width="16.77734375" style="93" customWidth="1"/>
    <col min="31" max="31" width="12.77734375" style="93" customWidth="1"/>
    <col min="32" max="16384" width="8.6640625" style="90"/>
  </cols>
  <sheetData>
    <row r="1" spans="1:32" ht="19.9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89"/>
    </row>
    <row r="2" spans="1:32" ht="19.95" customHeight="1" x14ac:dyDescent="0.35">
      <c r="A2" s="69"/>
      <c r="B2" s="111" t="s">
        <v>74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89"/>
    </row>
    <row r="3" spans="1:32" ht="19.95" customHeight="1" x14ac:dyDescent="0.35">
      <c r="A3" s="69"/>
      <c r="B3" s="111" t="s">
        <v>79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78</v>
      </c>
      <c r="AF3" s="89"/>
    </row>
    <row r="4" spans="1:32" ht="32.4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65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89"/>
    </row>
    <row r="5" spans="1:32" ht="19.95" customHeight="1" x14ac:dyDescent="0.35">
      <c r="A5" s="69"/>
      <c r="B5" s="111"/>
      <c r="C5" s="111"/>
      <c r="D5" s="51" t="s">
        <v>11</v>
      </c>
      <c r="E5" s="51" t="s">
        <v>12</v>
      </c>
      <c r="F5" s="51" t="s">
        <v>66</v>
      </c>
      <c r="G5" s="51" t="s">
        <v>67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68</v>
      </c>
      <c r="O5" s="63" t="s">
        <v>69</v>
      </c>
      <c r="P5" s="63" t="s">
        <v>23</v>
      </c>
      <c r="Q5" s="52" t="s">
        <v>70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71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89"/>
    </row>
    <row r="6" spans="1:32" ht="19.95" customHeight="1" x14ac:dyDescent="0.3">
      <c r="A6" s="46">
        <v>1</v>
      </c>
      <c r="B6" s="153" t="s">
        <v>5</v>
      </c>
      <c r="C6" s="51" t="s">
        <v>11</v>
      </c>
      <c r="D6" s="96">
        <f>('2002-2010_Amazonia'!D6+'2002-2010_Caatinga'!D6+'2002-2010_Cerrado'!D6+'2002-2010_MataAtlantica'!D6+'2002-2010_Pampa'!D6+'2002-2010_Pantanal'!D6)</f>
        <v>0</v>
      </c>
      <c r="E6" s="97">
        <f>('2002-2010_Amazonia'!E6+'2002-2010_Caatinga'!E6+'2002-2010_Cerrado'!E6+'2002-2010_MataAtlantica'!E6+'2002-2010_Pampa'!E6+'2002-2010_Pantanal'!E6)</f>
        <v>230301.32288824519</v>
      </c>
      <c r="F6" s="97">
        <f>('2002-2010_Amazonia'!F6+'2002-2010_Caatinga'!F6+'2002-2010_Cerrado'!F6+'2002-2010_MataAtlantica'!F6+'2002-2010_Pampa'!F6+'2002-2010_Pantanal'!F6)</f>
        <v>5410.0528801530681</v>
      </c>
      <c r="G6" s="97">
        <f>('2002-2010_Amazonia'!G6+'2002-2010_Caatinga'!G6+'2002-2010_Cerrado'!G6+'2002-2010_MataAtlantica'!G6+'2002-2010_Pampa'!G6+'2002-2010_Pantanal'!G6)</f>
        <v>124717.04364146148</v>
      </c>
      <c r="H6" s="97">
        <f>('2002-2010_Amazonia'!H6+'2002-2010_Caatinga'!H6+'2002-2010_Cerrado'!H6+'2002-2010_MataAtlantica'!H6+'2002-2010_Pampa'!H6+'2002-2010_Pantanal'!H6)</f>
        <v>94148.600584286003</v>
      </c>
      <c r="I6" s="98">
        <f>('2002-2010_Amazonia'!I6+'2002-2010_Caatinga'!I6+'2002-2010_Cerrado'!I6+'2002-2010_MataAtlantica'!I6+'2002-2010_Pampa'!I6+'2002-2010_Pantanal'!I6)</f>
        <v>0</v>
      </c>
      <c r="J6" s="98">
        <f>('2002-2010_Amazonia'!J6+'2002-2010_Caatinga'!J6+'2002-2010_Cerrado'!J6+'2002-2010_MataAtlantica'!J6+'2002-2010_Pampa'!J6+'2002-2010_Pantanal'!J6)</f>
        <v>0</v>
      </c>
      <c r="K6" s="98">
        <f>('2002-2010_Amazonia'!K6+'2002-2010_Caatinga'!K6+'2002-2010_Cerrado'!K6+'2002-2010_MataAtlantica'!K6+'2002-2010_Pampa'!K6+'2002-2010_Pantanal'!K6)</f>
        <v>0</v>
      </c>
      <c r="L6" s="98">
        <f>('2002-2010_Amazonia'!L6+'2002-2010_Caatinga'!L6+'2002-2010_Cerrado'!L6+'2002-2010_MataAtlantica'!L6+'2002-2010_Pampa'!L6+'2002-2010_Pantanal'!L6)</f>
        <v>0</v>
      </c>
      <c r="M6" s="98">
        <f>('2002-2010_Amazonia'!M6+'2002-2010_Caatinga'!M6+'2002-2010_Cerrado'!M6+'2002-2010_MataAtlantica'!M6+'2002-2010_Pampa'!M6+'2002-2010_Pantanal'!M6)</f>
        <v>0</v>
      </c>
      <c r="N6" s="98">
        <f>('2002-2010_Amazonia'!N6+'2002-2010_Caatinga'!N6+'2002-2010_Cerrado'!N6+'2002-2010_MataAtlantica'!N6+'2002-2010_Pampa'!N6+'2002-2010_Pantanal'!N6)</f>
        <v>0</v>
      </c>
      <c r="O6" s="98">
        <f>('2002-2010_Amazonia'!O6+'2002-2010_Caatinga'!O6+'2002-2010_Cerrado'!O6+'2002-2010_MataAtlantica'!O6+'2002-2010_Pampa'!O6+'2002-2010_Pantanal'!O6)</f>
        <v>815447.33218506281</v>
      </c>
      <c r="P6" s="98">
        <f>('2002-2010_Amazonia'!P6+'2002-2010_Caatinga'!P6+'2002-2010_Cerrado'!P6+'2002-2010_MataAtlantica'!P6+'2002-2010_Pampa'!P6+'2002-2010_Pantanal'!P6)</f>
        <v>0</v>
      </c>
      <c r="Q6" s="98">
        <f>('2002-2010_Amazonia'!Q6+'2002-2010_Caatinga'!Q6+'2002-2010_Cerrado'!Q6+'2002-2010_MataAtlantica'!Q6+'2002-2010_Pampa'!Q6+'2002-2010_Pantanal'!Q6)</f>
        <v>11031.193020525869</v>
      </c>
      <c r="R6" s="98">
        <f>('2002-2010_Amazonia'!R6+'2002-2010_Caatinga'!R6+'2002-2010_Cerrado'!R6+'2002-2010_MataAtlantica'!R6+'2002-2010_Pampa'!R6+'2002-2010_Pantanal'!R6)</f>
        <v>0</v>
      </c>
      <c r="S6" s="98">
        <f>('2002-2010_Amazonia'!S6+'2002-2010_Caatinga'!S6+'2002-2010_Cerrado'!S6+'2002-2010_MataAtlantica'!S6+'2002-2010_Pampa'!S6+'2002-2010_Pantanal'!S6)</f>
        <v>0</v>
      </c>
      <c r="T6" s="98">
        <f>('2002-2010_Amazonia'!T6+'2002-2010_Caatinga'!T6+'2002-2010_Cerrado'!T6+'2002-2010_MataAtlantica'!T6+'2002-2010_Pampa'!T6+'2002-2010_Pantanal'!T6)</f>
        <v>0</v>
      </c>
      <c r="U6" s="98">
        <f>('2002-2010_Amazonia'!U6+'2002-2010_Caatinga'!U6+'2002-2010_Cerrado'!U6+'2002-2010_MataAtlantica'!U6+'2002-2010_Pampa'!U6+'2002-2010_Pantanal'!U6)</f>
        <v>0</v>
      </c>
      <c r="V6" s="98">
        <f>('2002-2010_Amazonia'!V6+'2002-2010_Caatinga'!V6+'2002-2010_Cerrado'!V6+'2002-2010_MataAtlantica'!V6+'2002-2010_Pampa'!V6+'2002-2010_Pantanal'!V6)</f>
        <v>0</v>
      </c>
      <c r="W6" s="98">
        <f>('2002-2010_Amazonia'!W6+'2002-2010_Caatinga'!W6+'2002-2010_Cerrado'!W6+'2002-2010_MataAtlantica'!W6+'2002-2010_Pampa'!W6+'2002-2010_Pantanal'!W6)</f>
        <v>0</v>
      </c>
      <c r="X6" s="98">
        <f>('2002-2010_Amazonia'!X6+'2002-2010_Caatinga'!X6+'2002-2010_Cerrado'!X6+'2002-2010_MataAtlantica'!X6+'2002-2010_Pampa'!X6+'2002-2010_Pantanal'!X6)</f>
        <v>0</v>
      </c>
      <c r="Y6" s="98">
        <f>('2002-2010_Amazonia'!Y6+'2002-2010_Caatinga'!Y6+'2002-2010_Cerrado'!Y6+'2002-2010_MataAtlantica'!Y6+'2002-2010_Pampa'!Y6+'2002-2010_Pantanal'!Y6)</f>
        <v>0</v>
      </c>
      <c r="Z6" s="98">
        <f>('2002-2010_Amazonia'!Z6+'2002-2010_Caatinga'!Z6+'2002-2010_Cerrado'!Z6+'2002-2010_MataAtlantica'!Z6+'2002-2010_Pampa'!Z6+'2002-2010_Pantanal'!Z6)</f>
        <v>0</v>
      </c>
      <c r="AA6" s="98">
        <f>('2002-2010_Amazonia'!AA6+'2002-2010_Caatinga'!AA6+'2002-2010_Cerrado'!AA6+'2002-2010_MataAtlantica'!AA6+'2002-2010_Pampa'!AA6+'2002-2010_Pantanal'!AA6)</f>
        <v>0</v>
      </c>
      <c r="AB6" s="98">
        <f>('2002-2010_Amazonia'!AB6+'2002-2010_Caatinga'!AB6+'2002-2010_Cerrado'!AB6+'2002-2010_MataAtlantica'!AB6+'2002-2010_Pampa'!AB6+'2002-2010_Pantanal'!AB6)</f>
        <v>0</v>
      </c>
      <c r="AC6" s="98">
        <f>('2002-2010_Amazonia'!AC6+'2002-2010_Caatinga'!AC6+'2002-2010_Cerrado'!AC6+'2002-2010_MataAtlantica'!AC6+'2002-2010_Pampa'!AC6+'2002-2010_Pantanal'!AC6)</f>
        <v>0</v>
      </c>
      <c r="AD6" s="14">
        <f>SUM(D6:AC6)</f>
        <v>1281055.5451997344</v>
      </c>
      <c r="AE6" s="15">
        <f t="shared" ref="AE6:AE31" si="0">AD6/$AD$32*100</f>
        <v>26.241795292946296</v>
      </c>
      <c r="AF6" s="89"/>
    </row>
    <row r="7" spans="1:32" ht="19.95" customHeight="1" x14ac:dyDescent="0.3">
      <c r="A7" s="46">
        <v>2</v>
      </c>
      <c r="B7" s="153"/>
      <c r="C7" s="51" t="s">
        <v>12</v>
      </c>
      <c r="D7" s="97">
        <f>('2002-2010_Amazonia'!D7+'2002-2010_Caatinga'!D7+'2002-2010_Cerrado'!D7+'2002-2010_MataAtlantica'!D7+'2002-2010_Pampa'!D7+'2002-2010_Pantanal'!D7)</f>
        <v>0</v>
      </c>
      <c r="E7" s="96">
        <f>('2002-2010_Amazonia'!E7+'2002-2010_Caatinga'!E7+'2002-2010_Cerrado'!E7+'2002-2010_MataAtlantica'!E7+'2002-2010_Pampa'!E7+'2002-2010_Pantanal'!E7)</f>
        <v>2078858.4913700775</v>
      </c>
      <c r="F7" s="97">
        <f>('2002-2010_Amazonia'!F7+'2002-2010_Caatinga'!F7+'2002-2010_Cerrado'!F7+'2002-2010_MataAtlantica'!F7+'2002-2010_Pampa'!F7+'2002-2010_Pantanal'!F7)</f>
        <v>273.85004987261783</v>
      </c>
      <c r="G7" s="97">
        <f>('2002-2010_Amazonia'!G7+'2002-2010_Caatinga'!G7+'2002-2010_Cerrado'!G7+'2002-2010_MataAtlantica'!G7+'2002-2010_Pampa'!G7+'2002-2010_Pantanal'!G7)</f>
        <v>3144.8408939917344</v>
      </c>
      <c r="H7" s="97">
        <f>('2002-2010_Amazonia'!H7+'2002-2010_Caatinga'!H7+'2002-2010_Cerrado'!H7+'2002-2010_MataAtlantica'!H7+'2002-2010_Pampa'!H7+'2002-2010_Pantanal'!H7)</f>
        <v>3904.1743787096602</v>
      </c>
      <c r="I7" s="98">
        <f>('2002-2010_Amazonia'!I7+'2002-2010_Caatinga'!I7+'2002-2010_Cerrado'!I7+'2002-2010_MataAtlantica'!I7+'2002-2010_Pampa'!I7+'2002-2010_Pantanal'!I7)</f>
        <v>0</v>
      </c>
      <c r="J7" s="98">
        <f>('2002-2010_Amazonia'!J7+'2002-2010_Caatinga'!J7+'2002-2010_Cerrado'!J7+'2002-2010_MataAtlantica'!J7+'2002-2010_Pampa'!J7+'2002-2010_Pantanal'!J7)</f>
        <v>0</v>
      </c>
      <c r="K7" s="98">
        <f>('2002-2010_Amazonia'!K7+'2002-2010_Caatinga'!K7+'2002-2010_Cerrado'!K7+'2002-2010_MataAtlantica'!K7+'2002-2010_Pampa'!K7+'2002-2010_Pantanal'!K7)</f>
        <v>0</v>
      </c>
      <c r="L7" s="98">
        <f>('2002-2010_Amazonia'!L7+'2002-2010_Caatinga'!L7+'2002-2010_Cerrado'!L7+'2002-2010_MataAtlantica'!L7+'2002-2010_Pampa'!L7+'2002-2010_Pantanal'!L7)</f>
        <v>0</v>
      </c>
      <c r="M7" s="98">
        <f>('2002-2010_Amazonia'!M7+'2002-2010_Caatinga'!M7+'2002-2010_Cerrado'!M7+'2002-2010_MataAtlantica'!M7+'2002-2010_Pampa'!M7+'2002-2010_Pantanal'!M7)</f>
        <v>0</v>
      </c>
      <c r="N7" s="98">
        <f>('2002-2010_Amazonia'!N7+'2002-2010_Caatinga'!N7+'2002-2010_Cerrado'!N7+'2002-2010_MataAtlantica'!N7+'2002-2010_Pampa'!N7+'2002-2010_Pantanal'!N7)</f>
        <v>0</v>
      </c>
      <c r="O7" s="98">
        <f>('2002-2010_Amazonia'!O7+'2002-2010_Caatinga'!O7+'2002-2010_Cerrado'!O7+'2002-2010_MataAtlantica'!O7+'2002-2010_Pampa'!O7+'2002-2010_Pantanal'!O7)</f>
        <v>39051.898344023844</v>
      </c>
      <c r="P7" s="98">
        <f>('2002-2010_Amazonia'!P7+'2002-2010_Caatinga'!P7+'2002-2010_Cerrado'!P7+'2002-2010_MataAtlantica'!P7+'2002-2010_Pampa'!P7+'2002-2010_Pantanal'!P7)</f>
        <v>0</v>
      </c>
      <c r="Q7" s="98">
        <f>('2002-2010_Amazonia'!Q7+'2002-2010_Caatinga'!Q7+'2002-2010_Cerrado'!Q7+'2002-2010_MataAtlantica'!Q7+'2002-2010_Pampa'!Q7+'2002-2010_Pantanal'!Q7)</f>
        <v>299.03898916748381</v>
      </c>
      <c r="R7" s="98">
        <f>('2002-2010_Amazonia'!R7+'2002-2010_Caatinga'!R7+'2002-2010_Cerrado'!R7+'2002-2010_MataAtlantica'!R7+'2002-2010_Pampa'!R7+'2002-2010_Pantanal'!R7)</f>
        <v>0</v>
      </c>
      <c r="S7" s="98">
        <f>('2002-2010_Amazonia'!S7+'2002-2010_Caatinga'!S7+'2002-2010_Cerrado'!S7+'2002-2010_MataAtlantica'!S7+'2002-2010_Pampa'!S7+'2002-2010_Pantanal'!S7)</f>
        <v>0</v>
      </c>
      <c r="T7" s="98">
        <f>('2002-2010_Amazonia'!T7+'2002-2010_Caatinga'!T7+'2002-2010_Cerrado'!T7+'2002-2010_MataAtlantica'!T7+'2002-2010_Pampa'!T7+'2002-2010_Pantanal'!T7)</f>
        <v>0</v>
      </c>
      <c r="U7" s="98">
        <f>('2002-2010_Amazonia'!U7+'2002-2010_Caatinga'!U7+'2002-2010_Cerrado'!U7+'2002-2010_MataAtlantica'!U7+'2002-2010_Pampa'!U7+'2002-2010_Pantanal'!U7)</f>
        <v>0</v>
      </c>
      <c r="V7" s="98">
        <f>('2002-2010_Amazonia'!V7+'2002-2010_Caatinga'!V7+'2002-2010_Cerrado'!V7+'2002-2010_MataAtlantica'!V7+'2002-2010_Pampa'!V7+'2002-2010_Pantanal'!V7)</f>
        <v>0</v>
      </c>
      <c r="W7" s="98">
        <f>('2002-2010_Amazonia'!W7+'2002-2010_Caatinga'!W7+'2002-2010_Cerrado'!W7+'2002-2010_MataAtlantica'!W7+'2002-2010_Pampa'!W7+'2002-2010_Pantanal'!W7)</f>
        <v>0</v>
      </c>
      <c r="X7" s="98">
        <f>('2002-2010_Amazonia'!X7+'2002-2010_Caatinga'!X7+'2002-2010_Cerrado'!X7+'2002-2010_MataAtlantica'!X7+'2002-2010_Pampa'!X7+'2002-2010_Pantanal'!X7)</f>
        <v>0</v>
      </c>
      <c r="Y7" s="98">
        <f>('2002-2010_Amazonia'!Y7+'2002-2010_Caatinga'!Y7+'2002-2010_Cerrado'!Y7+'2002-2010_MataAtlantica'!Y7+'2002-2010_Pampa'!Y7+'2002-2010_Pantanal'!Y7)</f>
        <v>0</v>
      </c>
      <c r="Z7" s="98">
        <f>('2002-2010_Amazonia'!Z7+'2002-2010_Caatinga'!Z7+'2002-2010_Cerrado'!Z7+'2002-2010_MataAtlantica'!Z7+'2002-2010_Pampa'!Z7+'2002-2010_Pantanal'!Z7)</f>
        <v>0</v>
      </c>
      <c r="AA7" s="98">
        <f>('2002-2010_Amazonia'!AA7+'2002-2010_Caatinga'!AA7+'2002-2010_Cerrado'!AA7+'2002-2010_MataAtlantica'!AA7+'2002-2010_Pampa'!AA7+'2002-2010_Pantanal'!AA7)</f>
        <v>0</v>
      </c>
      <c r="AB7" s="98">
        <f>('2002-2010_Amazonia'!AB7+'2002-2010_Caatinga'!AB7+'2002-2010_Cerrado'!AB7+'2002-2010_MataAtlantica'!AB7+'2002-2010_Pampa'!AB7+'2002-2010_Pantanal'!AB7)</f>
        <v>0</v>
      </c>
      <c r="AC7" s="98">
        <f>('2002-2010_Amazonia'!AC7+'2002-2010_Caatinga'!AC7+'2002-2010_Cerrado'!AC7+'2002-2010_MataAtlantica'!AC7+'2002-2010_Pampa'!AC7+'2002-2010_Pantanal'!AC7)</f>
        <v>0</v>
      </c>
      <c r="AD7" s="14">
        <f>SUM(D7:AC7)</f>
        <v>2125532.294025843</v>
      </c>
      <c r="AE7" s="15">
        <f t="shared" si="0"/>
        <v>43.540487808962389</v>
      </c>
      <c r="AF7" s="89"/>
    </row>
    <row r="8" spans="1:32" ht="19.95" customHeight="1" x14ac:dyDescent="0.3">
      <c r="A8" s="46">
        <v>3</v>
      </c>
      <c r="B8" s="153"/>
      <c r="C8" s="51" t="s">
        <v>66</v>
      </c>
      <c r="D8" s="97">
        <f>('2002-2010_Amazonia'!D8+'2002-2010_Caatinga'!D8+'2002-2010_Cerrado'!D8+'2002-2010_MataAtlantica'!D8+'2002-2010_Pampa'!D8+'2002-2010_Pantanal'!D8)</f>
        <v>0</v>
      </c>
      <c r="E8" s="97">
        <f>('2002-2010_Amazonia'!E8+'2002-2010_Caatinga'!E8+'2002-2010_Cerrado'!E8+'2002-2010_MataAtlantica'!E8+'2002-2010_Pampa'!E8+'2002-2010_Pantanal'!E8)</f>
        <v>0</v>
      </c>
      <c r="F8" s="96">
        <f>('2002-2010_Amazonia'!F8+'2002-2010_Caatinga'!F8+'2002-2010_Cerrado'!F8+'2002-2010_MataAtlantica'!F8+'2002-2010_Pampa'!F8+'2002-2010_Pantanal'!F8)</f>
        <v>0</v>
      </c>
      <c r="G8" s="97">
        <f>('2002-2010_Amazonia'!G8+'2002-2010_Caatinga'!G8+'2002-2010_Cerrado'!G8+'2002-2010_MataAtlantica'!G8+'2002-2010_Pampa'!G8+'2002-2010_Pantanal'!G8)</f>
        <v>7321.6878496192176</v>
      </c>
      <c r="H8" s="97">
        <f>('2002-2010_Amazonia'!H8+'2002-2010_Caatinga'!H8+'2002-2010_Cerrado'!H8+'2002-2010_MataAtlantica'!H8+'2002-2010_Pampa'!H8+'2002-2010_Pantanal'!H8)</f>
        <v>312.03636480263441</v>
      </c>
      <c r="I8" s="98">
        <f>('2002-2010_Amazonia'!I8+'2002-2010_Caatinga'!I8+'2002-2010_Cerrado'!I8+'2002-2010_MataAtlantica'!I8+'2002-2010_Pampa'!I8+'2002-2010_Pantanal'!I8)</f>
        <v>0</v>
      </c>
      <c r="J8" s="98">
        <f>('2002-2010_Amazonia'!J8+'2002-2010_Caatinga'!J8+'2002-2010_Cerrado'!J8+'2002-2010_MataAtlantica'!J8+'2002-2010_Pampa'!J8+'2002-2010_Pantanal'!J8)</f>
        <v>0</v>
      </c>
      <c r="K8" s="98">
        <f>('2002-2010_Amazonia'!K8+'2002-2010_Caatinga'!K8+'2002-2010_Cerrado'!K8+'2002-2010_MataAtlantica'!K8+'2002-2010_Pampa'!K8+'2002-2010_Pantanal'!K8)</f>
        <v>0</v>
      </c>
      <c r="L8" s="98">
        <f>('2002-2010_Amazonia'!L8+'2002-2010_Caatinga'!L8+'2002-2010_Cerrado'!L8+'2002-2010_MataAtlantica'!L8+'2002-2010_Pampa'!L8+'2002-2010_Pantanal'!L8)</f>
        <v>0</v>
      </c>
      <c r="M8" s="98">
        <f>('2002-2010_Amazonia'!M8+'2002-2010_Caatinga'!M8+'2002-2010_Cerrado'!M8+'2002-2010_MataAtlantica'!M8+'2002-2010_Pampa'!M8+'2002-2010_Pantanal'!M8)</f>
        <v>0</v>
      </c>
      <c r="N8" s="98">
        <f>('2002-2010_Amazonia'!N8+'2002-2010_Caatinga'!N8+'2002-2010_Cerrado'!N8+'2002-2010_MataAtlantica'!N8+'2002-2010_Pampa'!N8+'2002-2010_Pantanal'!N8)</f>
        <v>0</v>
      </c>
      <c r="O8" s="98">
        <f>('2002-2010_Amazonia'!O8+'2002-2010_Caatinga'!O8+'2002-2010_Cerrado'!O8+'2002-2010_MataAtlantica'!O8+'2002-2010_Pampa'!O8+'2002-2010_Pantanal'!O8)</f>
        <v>83656.887110025738</v>
      </c>
      <c r="P8" s="98">
        <f>('2002-2010_Amazonia'!P8+'2002-2010_Caatinga'!P8+'2002-2010_Cerrado'!P8+'2002-2010_MataAtlantica'!P8+'2002-2010_Pampa'!P8+'2002-2010_Pantanal'!P8)</f>
        <v>0</v>
      </c>
      <c r="Q8" s="98">
        <f>('2002-2010_Amazonia'!Q8+'2002-2010_Caatinga'!Q8+'2002-2010_Cerrado'!Q8+'2002-2010_MataAtlantica'!Q8+'2002-2010_Pampa'!Q8+'2002-2010_Pantanal'!Q8)</f>
        <v>330.29330882645831</v>
      </c>
      <c r="R8" s="98">
        <f>('2002-2010_Amazonia'!R8+'2002-2010_Caatinga'!R8+'2002-2010_Cerrado'!R8+'2002-2010_MataAtlantica'!R8+'2002-2010_Pampa'!R8+'2002-2010_Pantanal'!R8)</f>
        <v>0</v>
      </c>
      <c r="S8" s="98">
        <f>('2002-2010_Amazonia'!S8+'2002-2010_Caatinga'!S8+'2002-2010_Cerrado'!S8+'2002-2010_MataAtlantica'!S8+'2002-2010_Pampa'!S8+'2002-2010_Pantanal'!S8)</f>
        <v>0</v>
      </c>
      <c r="T8" s="98">
        <f>('2002-2010_Amazonia'!T8+'2002-2010_Caatinga'!T8+'2002-2010_Cerrado'!T8+'2002-2010_MataAtlantica'!T8+'2002-2010_Pampa'!T8+'2002-2010_Pantanal'!T8)</f>
        <v>0</v>
      </c>
      <c r="U8" s="98">
        <f>('2002-2010_Amazonia'!U8+'2002-2010_Caatinga'!U8+'2002-2010_Cerrado'!U8+'2002-2010_MataAtlantica'!U8+'2002-2010_Pampa'!U8+'2002-2010_Pantanal'!U8)</f>
        <v>0</v>
      </c>
      <c r="V8" s="98">
        <f>('2002-2010_Amazonia'!V8+'2002-2010_Caatinga'!V8+'2002-2010_Cerrado'!V8+'2002-2010_MataAtlantica'!V8+'2002-2010_Pampa'!V8+'2002-2010_Pantanal'!V8)</f>
        <v>0</v>
      </c>
      <c r="W8" s="98">
        <f>('2002-2010_Amazonia'!W8+'2002-2010_Caatinga'!W8+'2002-2010_Cerrado'!W8+'2002-2010_MataAtlantica'!W8+'2002-2010_Pampa'!W8+'2002-2010_Pantanal'!W8)</f>
        <v>0</v>
      </c>
      <c r="X8" s="98">
        <f>('2002-2010_Amazonia'!X8+'2002-2010_Caatinga'!X8+'2002-2010_Cerrado'!X8+'2002-2010_MataAtlantica'!X8+'2002-2010_Pampa'!X8+'2002-2010_Pantanal'!X8)</f>
        <v>0</v>
      </c>
      <c r="Y8" s="98">
        <f>('2002-2010_Amazonia'!Y8+'2002-2010_Caatinga'!Y8+'2002-2010_Cerrado'!Y8+'2002-2010_MataAtlantica'!Y8+'2002-2010_Pampa'!Y8+'2002-2010_Pantanal'!Y8)</f>
        <v>0</v>
      </c>
      <c r="Z8" s="98">
        <f>('2002-2010_Amazonia'!Z8+'2002-2010_Caatinga'!Z8+'2002-2010_Cerrado'!Z8+'2002-2010_MataAtlantica'!Z8+'2002-2010_Pampa'!Z8+'2002-2010_Pantanal'!Z8)</f>
        <v>0</v>
      </c>
      <c r="AA8" s="98">
        <f>('2002-2010_Amazonia'!AA8+'2002-2010_Caatinga'!AA8+'2002-2010_Cerrado'!AA8+'2002-2010_MataAtlantica'!AA8+'2002-2010_Pampa'!AA8+'2002-2010_Pantanal'!AA8)</f>
        <v>0</v>
      </c>
      <c r="AB8" s="98">
        <f>('2002-2010_Amazonia'!AB8+'2002-2010_Caatinga'!AB8+'2002-2010_Cerrado'!AB8+'2002-2010_MataAtlantica'!AB8+'2002-2010_Pampa'!AB8+'2002-2010_Pantanal'!AB8)</f>
        <v>0</v>
      </c>
      <c r="AC8" s="98">
        <f>('2002-2010_Amazonia'!AC8+'2002-2010_Caatinga'!AC8+'2002-2010_Cerrado'!AC8+'2002-2010_MataAtlantica'!AC8+'2002-2010_Pampa'!AC8+'2002-2010_Pantanal'!AC8)</f>
        <v>0</v>
      </c>
      <c r="AD8" s="14">
        <f>SUM(D8:AC8)</f>
        <v>91620.90463327404</v>
      </c>
      <c r="AE8" s="15">
        <f t="shared" si="0"/>
        <v>1.876809349095061</v>
      </c>
      <c r="AF8" s="89"/>
    </row>
    <row r="9" spans="1:32" ht="19.95" customHeight="1" x14ac:dyDescent="0.3">
      <c r="A9" s="46">
        <v>4</v>
      </c>
      <c r="B9" s="153"/>
      <c r="C9" s="51" t="s">
        <v>67</v>
      </c>
      <c r="D9" s="97">
        <f>('2002-2010_Amazonia'!D9+'2002-2010_Caatinga'!D9+'2002-2010_Cerrado'!D9+'2002-2010_MataAtlantica'!D9+'2002-2010_Pampa'!D9+'2002-2010_Pantanal'!D9)</f>
        <v>0</v>
      </c>
      <c r="E9" s="97">
        <f>('2002-2010_Amazonia'!E9+'2002-2010_Caatinga'!E9+'2002-2010_Cerrado'!E9+'2002-2010_MataAtlantica'!E9+'2002-2010_Pampa'!E9+'2002-2010_Pantanal'!E9)</f>
        <v>0</v>
      </c>
      <c r="F9" s="97">
        <f>('2002-2010_Amazonia'!F9+'2002-2010_Caatinga'!F9+'2002-2010_Cerrado'!F9+'2002-2010_MataAtlantica'!F9+'2002-2010_Pampa'!F9+'2002-2010_Pantanal'!F9)</f>
        <v>5096.1107243150745</v>
      </c>
      <c r="G9" s="96">
        <f>('2002-2010_Amazonia'!G9+'2002-2010_Caatinga'!G9+'2002-2010_Cerrado'!G9+'2002-2010_MataAtlantica'!G9+'2002-2010_Pampa'!G9+'2002-2010_Pantanal'!G9)</f>
        <v>0</v>
      </c>
      <c r="H9" s="97">
        <f>('2002-2010_Amazonia'!H9+'2002-2010_Caatinga'!H9+'2002-2010_Cerrado'!H9+'2002-2010_MataAtlantica'!H9+'2002-2010_Pampa'!H9+'2002-2010_Pantanal'!H9)</f>
        <v>0</v>
      </c>
      <c r="I9" s="98">
        <f>('2002-2010_Amazonia'!I9+'2002-2010_Caatinga'!I9+'2002-2010_Cerrado'!I9+'2002-2010_MataAtlantica'!I9+'2002-2010_Pampa'!I9+'2002-2010_Pantanal'!I9)</f>
        <v>0</v>
      </c>
      <c r="J9" s="98">
        <f>('2002-2010_Amazonia'!J9+'2002-2010_Caatinga'!J9+'2002-2010_Cerrado'!J9+'2002-2010_MataAtlantica'!J9+'2002-2010_Pampa'!J9+'2002-2010_Pantanal'!J9)</f>
        <v>0</v>
      </c>
      <c r="K9" s="98">
        <f>('2002-2010_Amazonia'!K9+'2002-2010_Caatinga'!K9+'2002-2010_Cerrado'!K9+'2002-2010_MataAtlantica'!K9+'2002-2010_Pampa'!K9+'2002-2010_Pantanal'!K9)</f>
        <v>318.88826349620052</v>
      </c>
      <c r="L9" s="98">
        <f>('2002-2010_Amazonia'!L9+'2002-2010_Caatinga'!L9+'2002-2010_Cerrado'!L9+'2002-2010_MataAtlantica'!L9+'2002-2010_Pampa'!L9+'2002-2010_Pantanal'!L9)</f>
        <v>0</v>
      </c>
      <c r="M9" s="98">
        <f>('2002-2010_Amazonia'!M9+'2002-2010_Caatinga'!M9+'2002-2010_Cerrado'!M9+'2002-2010_MataAtlantica'!M9+'2002-2010_Pampa'!M9+'2002-2010_Pantanal'!M9)</f>
        <v>0</v>
      </c>
      <c r="N9" s="98">
        <f>('2002-2010_Amazonia'!N9+'2002-2010_Caatinga'!N9+'2002-2010_Cerrado'!N9+'2002-2010_MataAtlantica'!N9+'2002-2010_Pampa'!N9+'2002-2010_Pantanal'!N9)</f>
        <v>658.99125800949912</v>
      </c>
      <c r="O9" s="98">
        <f>('2002-2010_Amazonia'!O9+'2002-2010_Caatinga'!O9+'2002-2010_Cerrado'!O9+'2002-2010_MataAtlantica'!O9+'2002-2010_Pampa'!O9+'2002-2010_Pantanal'!O9)</f>
        <v>9647.0810272383151</v>
      </c>
      <c r="P9" s="98">
        <f>('2002-2010_Amazonia'!P9+'2002-2010_Caatinga'!P9+'2002-2010_Cerrado'!P9+'2002-2010_MataAtlantica'!P9+'2002-2010_Pampa'!P9+'2002-2010_Pantanal'!P9)</f>
        <v>0</v>
      </c>
      <c r="Q9" s="98">
        <f>('2002-2010_Amazonia'!Q9+'2002-2010_Caatinga'!Q9+'2002-2010_Cerrado'!Q9+'2002-2010_MataAtlantica'!Q9+'2002-2010_Pampa'!Q9+'2002-2010_Pantanal'!Q9)</f>
        <v>1340.857782809743</v>
      </c>
      <c r="R9" s="98">
        <f>('2002-2010_Amazonia'!R9+'2002-2010_Caatinga'!R9+'2002-2010_Cerrado'!R9+'2002-2010_MataAtlantica'!R9+'2002-2010_Pampa'!R9+'2002-2010_Pantanal'!R9)</f>
        <v>0</v>
      </c>
      <c r="S9" s="98">
        <f>('2002-2010_Amazonia'!S9+'2002-2010_Caatinga'!S9+'2002-2010_Cerrado'!S9+'2002-2010_MataAtlantica'!S9+'2002-2010_Pampa'!S9+'2002-2010_Pantanal'!S9)</f>
        <v>0</v>
      </c>
      <c r="T9" s="98">
        <f>('2002-2010_Amazonia'!T9+'2002-2010_Caatinga'!T9+'2002-2010_Cerrado'!T9+'2002-2010_MataAtlantica'!T9+'2002-2010_Pampa'!T9+'2002-2010_Pantanal'!T9)</f>
        <v>0</v>
      </c>
      <c r="U9" s="98">
        <f>('2002-2010_Amazonia'!U9+'2002-2010_Caatinga'!U9+'2002-2010_Cerrado'!U9+'2002-2010_MataAtlantica'!U9+'2002-2010_Pampa'!U9+'2002-2010_Pantanal'!U9)</f>
        <v>0</v>
      </c>
      <c r="V9" s="98">
        <f>('2002-2010_Amazonia'!V9+'2002-2010_Caatinga'!V9+'2002-2010_Cerrado'!V9+'2002-2010_MataAtlantica'!V9+'2002-2010_Pampa'!V9+'2002-2010_Pantanal'!V9)</f>
        <v>0</v>
      </c>
      <c r="W9" s="98">
        <f>('2002-2010_Amazonia'!W9+'2002-2010_Caatinga'!W9+'2002-2010_Cerrado'!W9+'2002-2010_MataAtlantica'!W9+'2002-2010_Pampa'!W9+'2002-2010_Pantanal'!W9)</f>
        <v>0</v>
      </c>
      <c r="X9" s="98">
        <f>('2002-2010_Amazonia'!X9+'2002-2010_Caatinga'!X9+'2002-2010_Cerrado'!X9+'2002-2010_MataAtlantica'!X9+'2002-2010_Pampa'!X9+'2002-2010_Pantanal'!X9)</f>
        <v>0</v>
      </c>
      <c r="Y9" s="98">
        <f>('2002-2010_Amazonia'!Y9+'2002-2010_Caatinga'!Y9+'2002-2010_Cerrado'!Y9+'2002-2010_MataAtlantica'!Y9+'2002-2010_Pampa'!Y9+'2002-2010_Pantanal'!Y9)</f>
        <v>0</v>
      </c>
      <c r="Z9" s="98">
        <f>('2002-2010_Amazonia'!Z9+'2002-2010_Caatinga'!Z9+'2002-2010_Cerrado'!Z9+'2002-2010_MataAtlantica'!Z9+'2002-2010_Pampa'!Z9+'2002-2010_Pantanal'!Z9)</f>
        <v>0</v>
      </c>
      <c r="AA9" s="98">
        <f>('2002-2010_Amazonia'!AA9+'2002-2010_Caatinga'!AA9+'2002-2010_Cerrado'!AA9+'2002-2010_MataAtlantica'!AA9+'2002-2010_Pampa'!AA9+'2002-2010_Pantanal'!AA9)</f>
        <v>0</v>
      </c>
      <c r="AB9" s="98">
        <f>('2002-2010_Amazonia'!AB9+'2002-2010_Caatinga'!AB9+'2002-2010_Cerrado'!AB9+'2002-2010_MataAtlantica'!AB9+'2002-2010_Pampa'!AB9+'2002-2010_Pantanal'!AB9)</f>
        <v>0</v>
      </c>
      <c r="AC9" s="98">
        <f>('2002-2010_Amazonia'!AC9+'2002-2010_Caatinga'!AC9+'2002-2010_Cerrado'!AC9+'2002-2010_MataAtlantica'!AC9+'2002-2010_Pampa'!AC9+'2002-2010_Pantanal'!AC9)</f>
        <v>0</v>
      </c>
      <c r="AD9" s="14">
        <f>SUM(D9:AC9)</f>
        <v>17061.929055868834</v>
      </c>
      <c r="AE9" s="15">
        <f t="shared" si="0"/>
        <v>0.34950525858507886</v>
      </c>
      <c r="AF9" s="89"/>
    </row>
    <row r="10" spans="1:32" ht="19.95" customHeight="1" x14ac:dyDescent="0.3">
      <c r="A10" s="46">
        <v>5</v>
      </c>
      <c r="B10" s="153"/>
      <c r="C10" s="51" t="s">
        <v>15</v>
      </c>
      <c r="D10" s="97">
        <f>('2002-2010_Amazonia'!D10+'2002-2010_Caatinga'!D10+'2002-2010_Cerrado'!D10+'2002-2010_MataAtlantica'!D10+'2002-2010_Pampa'!D10+'2002-2010_Pantanal'!D10)</f>
        <v>0</v>
      </c>
      <c r="E10" s="97">
        <f>('2002-2010_Amazonia'!E10+'2002-2010_Caatinga'!E10+'2002-2010_Cerrado'!E10+'2002-2010_MataAtlantica'!E10+'2002-2010_Pampa'!E10+'2002-2010_Pantanal'!E10)</f>
        <v>0</v>
      </c>
      <c r="F10" s="97">
        <f>('2002-2010_Amazonia'!F10+'2002-2010_Caatinga'!F10+'2002-2010_Cerrado'!F10+'2002-2010_MataAtlantica'!F10+'2002-2010_Pampa'!F10+'2002-2010_Pantanal'!F10)</f>
        <v>34919.626619816001</v>
      </c>
      <c r="G10" s="97">
        <f>('2002-2010_Amazonia'!G10+'2002-2010_Caatinga'!G10+'2002-2010_Cerrado'!G10+'2002-2010_MataAtlantica'!G10+'2002-2010_Pampa'!G10+'2002-2010_Pantanal'!G10)</f>
        <v>42.380409220748497</v>
      </c>
      <c r="H10" s="96">
        <f>('2002-2010_Amazonia'!H10+'2002-2010_Caatinga'!H10+'2002-2010_Cerrado'!H10+'2002-2010_MataAtlantica'!H10+'2002-2010_Pampa'!H10+'2002-2010_Pantanal'!H10)</f>
        <v>3791.8813957611987</v>
      </c>
      <c r="I10" s="98">
        <f>('2002-2010_Amazonia'!I10+'2002-2010_Caatinga'!I10+'2002-2010_Cerrado'!I10+'2002-2010_MataAtlantica'!I10+'2002-2010_Pampa'!I10+'2002-2010_Pantanal'!I10)</f>
        <v>0</v>
      </c>
      <c r="J10" s="98">
        <f>('2002-2010_Amazonia'!J10+'2002-2010_Caatinga'!J10+'2002-2010_Cerrado'!J10+'2002-2010_MataAtlantica'!J10+'2002-2010_Pampa'!J10+'2002-2010_Pantanal'!J10)</f>
        <v>0</v>
      </c>
      <c r="K10" s="98">
        <f>('2002-2010_Amazonia'!K10+'2002-2010_Caatinga'!K10+'2002-2010_Cerrado'!K10+'2002-2010_MataAtlantica'!K10+'2002-2010_Pampa'!K10+'2002-2010_Pantanal'!K10)</f>
        <v>0</v>
      </c>
      <c r="L10" s="98">
        <f>('2002-2010_Amazonia'!L10+'2002-2010_Caatinga'!L10+'2002-2010_Cerrado'!L10+'2002-2010_MataAtlantica'!L10+'2002-2010_Pampa'!L10+'2002-2010_Pantanal'!L10)</f>
        <v>0</v>
      </c>
      <c r="M10" s="98">
        <f>('2002-2010_Amazonia'!M10+'2002-2010_Caatinga'!M10+'2002-2010_Cerrado'!M10+'2002-2010_MataAtlantica'!M10+'2002-2010_Pampa'!M10+'2002-2010_Pantanal'!M10)</f>
        <v>0</v>
      </c>
      <c r="N10" s="98">
        <f>('2002-2010_Amazonia'!N10+'2002-2010_Caatinga'!N10+'2002-2010_Cerrado'!N10+'2002-2010_MataAtlantica'!N10+'2002-2010_Pampa'!N10+'2002-2010_Pantanal'!N10)</f>
        <v>0</v>
      </c>
      <c r="O10" s="98">
        <f>('2002-2010_Amazonia'!O10+'2002-2010_Caatinga'!O10+'2002-2010_Cerrado'!O10+'2002-2010_MataAtlantica'!O10+'2002-2010_Pampa'!O10+'2002-2010_Pantanal'!O10)</f>
        <v>3161.5638942568803</v>
      </c>
      <c r="P10" s="98">
        <f>('2002-2010_Amazonia'!P10+'2002-2010_Caatinga'!P10+'2002-2010_Cerrado'!P10+'2002-2010_MataAtlantica'!P10+'2002-2010_Pampa'!P10+'2002-2010_Pantanal'!P10)</f>
        <v>0</v>
      </c>
      <c r="Q10" s="98">
        <f>('2002-2010_Amazonia'!Q10+'2002-2010_Caatinga'!Q10+'2002-2010_Cerrado'!Q10+'2002-2010_MataAtlantica'!Q10+'2002-2010_Pampa'!Q10+'2002-2010_Pantanal'!Q10)</f>
        <v>3.3130570489585001</v>
      </c>
      <c r="R10" s="98">
        <f>('2002-2010_Amazonia'!R10+'2002-2010_Caatinga'!R10+'2002-2010_Cerrado'!R10+'2002-2010_MataAtlantica'!R10+'2002-2010_Pampa'!R10+'2002-2010_Pantanal'!R10)</f>
        <v>0</v>
      </c>
      <c r="S10" s="98">
        <f>('2002-2010_Amazonia'!S10+'2002-2010_Caatinga'!S10+'2002-2010_Cerrado'!S10+'2002-2010_MataAtlantica'!S10+'2002-2010_Pampa'!S10+'2002-2010_Pantanal'!S10)</f>
        <v>0</v>
      </c>
      <c r="T10" s="98">
        <f>('2002-2010_Amazonia'!T10+'2002-2010_Caatinga'!T10+'2002-2010_Cerrado'!T10+'2002-2010_MataAtlantica'!T10+'2002-2010_Pampa'!T10+'2002-2010_Pantanal'!T10)</f>
        <v>0</v>
      </c>
      <c r="U10" s="98">
        <f>('2002-2010_Amazonia'!U10+'2002-2010_Caatinga'!U10+'2002-2010_Cerrado'!U10+'2002-2010_MataAtlantica'!U10+'2002-2010_Pampa'!U10+'2002-2010_Pantanal'!U10)</f>
        <v>0</v>
      </c>
      <c r="V10" s="98">
        <f>('2002-2010_Amazonia'!V10+'2002-2010_Caatinga'!V10+'2002-2010_Cerrado'!V10+'2002-2010_MataAtlantica'!V10+'2002-2010_Pampa'!V10+'2002-2010_Pantanal'!V10)</f>
        <v>0</v>
      </c>
      <c r="W10" s="98">
        <f>('2002-2010_Amazonia'!W10+'2002-2010_Caatinga'!W10+'2002-2010_Cerrado'!W10+'2002-2010_MataAtlantica'!W10+'2002-2010_Pampa'!W10+'2002-2010_Pantanal'!W10)</f>
        <v>0</v>
      </c>
      <c r="X10" s="98">
        <f>('2002-2010_Amazonia'!X10+'2002-2010_Caatinga'!X10+'2002-2010_Cerrado'!X10+'2002-2010_MataAtlantica'!X10+'2002-2010_Pampa'!X10+'2002-2010_Pantanal'!X10)</f>
        <v>0</v>
      </c>
      <c r="Y10" s="98">
        <f>('2002-2010_Amazonia'!Y10+'2002-2010_Caatinga'!Y10+'2002-2010_Cerrado'!Y10+'2002-2010_MataAtlantica'!Y10+'2002-2010_Pampa'!Y10+'2002-2010_Pantanal'!Y10)</f>
        <v>0</v>
      </c>
      <c r="Z10" s="98">
        <f>('2002-2010_Amazonia'!Z10+'2002-2010_Caatinga'!Z10+'2002-2010_Cerrado'!Z10+'2002-2010_MataAtlantica'!Z10+'2002-2010_Pampa'!Z10+'2002-2010_Pantanal'!Z10)</f>
        <v>0</v>
      </c>
      <c r="AA10" s="98">
        <f>('2002-2010_Amazonia'!AA10+'2002-2010_Caatinga'!AA10+'2002-2010_Cerrado'!AA10+'2002-2010_MataAtlantica'!AA10+'2002-2010_Pampa'!AA10+'2002-2010_Pantanal'!AA10)</f>
        <v>0</v>
      </c>
      <c r="AB10" s="98">
        <f>('2002-2010_Amazonia'!AB10+'2002-2010_Caatinga'!AB10+'2002-2010_Cerrado'!AB10+'2002-2010_MataAtlantica'!AB10+'2002-2010_Pampa'!AB10+'2002-2010_Pantanal'!AB10)</f>
        <v>0</v>
      </c>
      <c r="AC10" s="98">
        <f>('2002-2010_Amazonia'!AC10+'2002-2010_Caatinga'!AC10+'2002-2010_Cerrado'!AC10+'2002-2010_MataAtlantica'!AC10+'2002-2010_Pampa'!AC10+'2002-2010_Pantanal'!AC10)</f>
        <v>0</v>
      </c>
      <c r="AD10" s="14">
        <f>SUM(D10:AC10)</f>
        <v>41918.765376103795</v>
      </c>
      <c r="AE10" s="15">
        <f t="shared" si="0"/>
        <v>0.85868537399075195</v>
      </c>
      <c r="AF10" s="89"/>
    </row>
    <row r="11" spans="1:32" ht="19.95" customHeight="1" x14ac:dyDescent="0.3">
      <c r="A11" s="46">
        <v>6</v>
      </c>
      <c r="B11" s="154" t="s">
        <v>65</v>
      </c>
      <c r="C11" s="63" t="s">
        <v>16</v>
      </c>
      <c r="D11" s="98">
        <f>('2002-2010_Amazonia'!D11+'2002-2010_Caatinga'!D11+'2002-2010_Cerrado'!D11+'2002-2010_MataAtlantica'!D11+'2002-2010_Pampa'!D11+'2002-2010_Pantanal'!D11)</f>
        <v>0</v>
      </c>
      <c r="E11" s="98">
        <f>('2002-2010_Amazonia'!E11+'2002-2010_Caatinga'!E11+'2002-2010_Cerrado'!E11+'2002-2010_MataAtlantica'!E11+'2002-2010_Pampa'!E11+'2002-2010_Pantanal'!E11)</f>
        <v>0</v>
      </c>
      <c r="F11" s="98">
        <f>('2002-2010_Amazonia'!F11+'2002-2010_Caatinga'!F11+'2002-2010_Cerrado'!F11+'2002-2010_MataAtlantica'!F11+'2002-2010_Pampa'!F11+'2002-2010_Pantanal'!F11)</f>
        <v>0</v>
      </c>
      <c r="G11" s="98">
        <f>('2002-2010_Amazonia'!G11+'2002-2010_Caatinga'!G11+'2002-2010_Cerrado'!G11+'2002-2010_MataAtlantica'!G11+'2002-2010_Pampa'!G11+'2002-2010_Pantanal'!G11)</f>
        <v>6946.3911693219225</v>
      </c>
      <c r="H11" s="98">
        <f>('2002-2010_Amazonia'!H11+'2002-2010_Caatinga'!H11+'2002-2010_Cerrado'!H11+'2002-2010_MataAtlantica'!H11+'2002-2010_Pampa'!H11+'2002-2010_Pantanal'!H11)</f>
        <v>0</v>
      </c>
      <c r="I11" s="99">
        <f>('2002-2010_Amazonia'!I11+'2002-2010_Caatinga'!I11+'2002-2010_Cerrado'!I11+'2002-2010_MataAtlantica'!I11+'2002-2010_Pampa'!I11+'2002-2010_Pantanal'!I11)</f>
        <v>0</v>
      </c>
      <c r="J11" s="100">
        <f>('2002-2010_Amazonia'!J11+'2002-2010_Caatinga'!J11+'2002-2010_Cerrado'!J11+'2002-2010_MataAtlantica'!J11+'2002-2010_Pampa'!J11+'2002-2010_Pantanal'!J11)</f>
        <v>5211.653080604714</v>
      </c>
      <c r="K11" s="100">
        <f>('2002-2010_Amazonia'!K11+'2002-2010_Caatinga'!K11+'2002-2010_Cerrado'!K11+'2002-2010_MataAtlantica'!K11+'2002-2010_Pampa'!K11+'2002-2010_Pantanal'!K11)</f>
        <v>100.88293124473701</v>
      </c>
      <c r="L11" s="101">
        <f>('2002-2010_Amazonia'!L11+'2002-2010_Caatinga'!L11+'2002-2010_Cerrado'!L11+'2002-2010_MataAtlantica'!L11+'2002-2010_Pampa'!L11+'2002-2010_Pantanal'!L11)</f>
        <v>0</v>
      </c>
      <c r="M11" s="101">
        <f>('2002-2010_Amazonia'!M11+'2002-2010_Caatinga'!M11+'2002-2010_Cerrado'!M11+'2002-2010_MataAtlantica'!M11+'2002-2010_Pampa'!M11+'2002-2010_Pantanal'!M11)</f>
        <v>0</v>
      </c>
      <c r="N11" s="101">
        <f>('2002-2010_Amazonia'!N11+'2002-2010_Caatinga'!N11+'2002-2010_Cerrado'!N11+'2002-2010_MataAtlantica'!N11+'2002-2010_Pampa'!N11+'2002-2010_Pantanal'!N11)</f>
        <v>0</v>
      </c>
      <c r="O11" s="101">
        <f>('2002-2010_Amazonia'!O11+'2002-2010_Caatinga'!O11+'2002-2010_Cerrado'!O11+'2002-2010_MataAtlantica'!O11+'2002-2010_Pampa'!O11+'2002-2010_Pantanal'!O11)</f>
        <v>54312.879323295369</v>
      </c>
      <c r="P11" s="101">
        <f>('2002-2010_Amazonia'!P11+'2002-2010_Caatinga'!P11+'2002-2010_Cerrado'!P11+'2002-2010_MataAtlantica'!P11+'2002-2010_Pampa'!P11+'2002-2010_Pantanal'!P11)</f>
        <v>0</v>
      </c>
      <c r="Q11" s="98">
        <f>('2002-2010_Amazonia'!Q11+'2002-2010_Caatinga'!Q11+'2002-2010_Cerrado'!Q11+'2002-2010_MataAtlantica'!Q11+'2002-2010_Pampa'!Q11+'2002-2010_Pantanal'!Q11)</f>
        <v>1284.9716102857674</v>
      </c>
      <c r="R11" s="98">
        <f>('2002-2010_Amazonia'!R11+'2002-2010_Caatinga'!R11+'2002-2010_Cerrado'!R11+'2002-2010_MataAtlantica'!R11+'2002-2010_Pampa'!R11+'2002-2010_Pantanal'!R11)</f>
        <v>0</v>
      </c>
      <c r="S11" s="98">
        <f>('2002-2010_Amazonia'!S11+'2002-2010_Caatinga'!S11+'2002-2010_Cerrado'!S11+'2002-2010_MataAtlantica'!S11+'2002-2010_Pampa'!S11+'2002-2010_Pantanal'!S11)</f>
        <v>0</v>
      </c>
      <c r="T11" s="98">
        <f>('2002-2010_Amazonia'!T11+'2002-2010_Caatinga'!T11+'2002-2010_Cerrado'!T11+'2002-2010_MataAtlantica'!T11+'2002-2010_Pampa'!T11+'2002-2010_Pantanal'!T11)</f>
        <v>0</v>
      </c>
      <c r="U11" s="98">
        <f>('2002-2010_Amazonia'!U11+'2002-2010_Caatinga'!U11+'2002-2010_Cerrado'!U11+'2002-2010_MataAtlantica'!U11+'2002-2010_Pampa'!U11+'2002-2010_Pantanal'!U11)</f>
        <v>0</v>
      </c>
      <c r="V11" s="98">
        <f>('2002-2010_Amazonia'!V11+'2002-2010_Caatinga'!V11+'2002-2010_Cerrado'!V11+'2002-2010_MataAtlantica'!V11+'2002-2010_Pampa'!V11+'2002-2010_Pantanal'!V11)</f>
        <v>0</v>
      </c>
      <c r="W11" s="98">
        <f>('2002-2010_Amazonia'!W11+'2002-2010_Caatinga'!W11+'2002-2010_Cerrado'!W11+'2002-2010_MataAtlantica'!W11+'2002-2010_Pampa'!W11+'2002-2010_Pantanal'!W11)</f>
        <v>0</v>
      </c>
      <c r="X11" s="98">
        <f>('2002-2010_Amazonia'!X11+'2002-2010_Caatinga'!X11+'2002-2010_Cerrado'!X11+'2002-2010_MataAtlantica'!X11+'2002-2010_Pampa'!X11+'2002-2010_Pantanal'!X11)</f>
        <v>0</v>
      </c>
      <c r="Y11" s="98">
        <f>('2002-2010_Amazonia'!Y11+'2002-2010_Caatinga'!Y11+'2002-2010_Cerrado'!Y11+'2002-2010_MataAtlantica'!Y11+'2002-2010_Pampa'!Y11+'2002-2010_Pantanal'!Y11)</f>
        <v>0</v>
      </c>
      <c r="Z11" s="98">
        <f>('2002-2010_Amazonia'!Z11+'2002-2010_Caatinga'!Z11+'2002-2010_Cerrado'!Z11+'2002-2010_MataAtlantica'!Z11+'2002-2010_Pampa'!Z11+'2002-2010_Pantanal'!Z11)</f>
        <v>0</v>
      </c>
      <c r="AA11" s="98">
        <f>('2002-2010_Amazonia'!AA11+'2002-2010_Caatinga'!AA11+'2002-2010_Cerrado'!AA11+'2002-2010_MataAtlantica'!AA11+'2002-2010_Pampa'!AA11+'2002-2010_Pantanal'!AA11)</f>
        <v>0</v>
      </c>
      <c r="AB11" s="98">
        <f>('2002-2010_Amazonia'!AB11+'2002-2010_Caatinga'!AB11+'2002-2010_Cerrado'!AB11+'2002-2010_MataAtlantica'!AB11+'2002-2010_Pampa'!AB11+'2002-2010_Pantanal'!AB11)</f>
        <v>0</v>
      </c>
      <c r="AC11" s="98">
        <f>('2002-2010_Amazonia'!AC11+'2002-2010_Caatinga'!AC11+'2002-2010_Cerrado'!AC11+'2002-2010_MataAtlantica'!AC11+'2002-2010_Pampa'!AC11+'2002-2010_Pantanal'!AC11)</f>
        <v>0</v>
      </c>
      <c r="AD11" s="14">
        <f>SUM(D11:AB11)</f>
        <v>67856.778114752509</v>
      </c>
      <c r="AE11" s="15">
        <f t="shared" si="0"/>
        <v>1.3900128586919156</v>
      </c>
      <c r="AF11" s="89"/>
    </row>
    <row r="12" spans="1:32" ht="19.95" customHeight="1" x14ac:dyDescent="0.3">
      <c r="A12" s="46">
        <v>7</v>
      </c>
      <c r="B12" s="155"/>
      <c r="C12" s="63" t="s">
        <v>17</v>
      </c>
      <c r="D12" s="98">
        <f>('2002-2010_Amazonia'!D12+'2002-2010_Caatinga'!D12+'2002-2010_Cerrado'!D12+'2002-2010_MataAtlantica'!D12+'2002-2010_Pampa'!D12+'2002-2010_Pantanal'!D12)</f>
        <v>0</v>
      </c>
      <c r="E12" s="98">
        <f>('2002-2010_Amazonia'!E12+'2002-2010_Caatinga'!E12+'2002-2010_Cerrado'!E12+'2002-2010_MataAtlantica'!E12+'2002-2010_Pampa'!E12+'2002-2010_Pantanal'!E12)</f>
        <v>0</v>
      </c>
      <c r="F12" s="98">
        <f>('2002-2010_Amazonia'!F12+'2002-2010_Caatinga'!F12+'2002-2010_Cerrado'!F12+'2002-2010_MataAtlantica'!F12+'2002-2010_Pampa'!F12+'2002-2010_Pantanal'!F12)</f>
        <v>0</v>
      </c>
      <c r="G12" s="98">
        <f>('2002-2010_Amazonia'!G12+'2002-2010_Caatinga'!G12+'2002-2010_Cerrado'!G12+'2002-2010_MataAtlantica'!G12+'2002-2010_Pampa'!G12+'2002-2010_Pantanal'!G12)</f>
        <v>185.58990082220859</v>
      </c>
      <c r="H12" s="98">
        <f>('2002-2010_Amazonia'!H12+'2002-2010_Caatinga'!H12+'2002-2010_Cerrado'!H12+'2002-2010_MataAtlantica'!H12+'2002-2010_Pampa'!H12+'2002-2010_Pantanal'!H12)</f>
        <v>0</v>
      </c>
      <c r="I12" s="100">
        <f>('2002-2010_Amazonia'!I12+'2002-2010_Caatinga'!I12+'2002-2010_Cerrado'!I12+'2002-2010_MataAtlantica'!I12+'2002-2010_Pampa'!I12+'2002-2010_Pantanal'!I12)</f>
        <v>0</v>
      </c>
      <c r="J12" s="99">
        <f>('2002-2010_Amazonia'!J12+'2002-2010_Caatinga'!J12+'2002-2010_Cerrado'!J12+'2002-2010_MataAtlantica'!J12+'2002-2010_Pampa'!J12+'2002-2010_Pantanal'!J12)</f>
        <v>113015.18932262769</v>
      </c>
      <c r="K12" s="100">
        <f>('2002-2010_Amazonia'!K12+'2002-2010_Caatinga'!K12+'2002-2010_Cerrado'!K12+'2002-2010_MataAtlantica'!K12+'2002-2010_Pampa'!K12+'2002-2010_Pantanal'!K12)</f>
        <v>10.316348877657699</v>
      </c>
      <c r="L12" s="101">
        <f>('2002-2010_Amazonia'!L12+'2002-2010_Caatinga'!L12+'2002-2010_Cerrado'!L12+'2002-2010_MataAtlantica'!L12+'2002-2010_Pampa'!L12+'2002-2010_Pantanal'!L12)</f>
        <v>0</v>
      </c>
      <c r="M12" s="101">
        <f>('2002-2010_Amazonia'!M12+'2002-2010_Caatinga'!M12+'2002-2010_Cerrado'!M12+'2002-2010_MataAtlantica'!M12+'2002-2010_Pampa'!M12+'2002-2010_Pantanal'!M12)</f>
        <v>0</v>
      </c>
      <c r="N12" s="101">
        <f>('2002-2010_Amazonia'!N12+'2002-2010_Caatinga'!N12+'2002-2010_Cerrado'!N12+'2002-2010_MataAtlantica'!N12+'2002-2010_Pampa'!N12+'2002-2010_Pantanal'!N12)</f>
        <v>0</v>
      </c>
      <c r="O12" s="101">
        <f>('2002-2010_Amazonia'!O12+'2002-2010_Caatinga'!O12+'2002-2010_Cerrado'!O12+'2002-2010_MataAtlantica'!O12+'2002-2010_Pampa'!O12+'2002-2010_Pantanal'!O12)</f>
        <v>4992.0150134371588</v>
      </c>
      <c r="P12" s="101">
        <f>('2002-2010_Amazonia'!P12+'2002-2010_Caatinga'!P12+'2002-2010_Cerrado'!P12+'2002-2010_MataAtlantica'!P12+'2002-2010_Pampa'!P12+'2002-2010_Pantanal'!P12)</f>
        <v>0</v>
      </c>
      <c r="Q12" s="98">
        <f>('2002-2010_Amazonia'!Q12+'2002-2010_Caatinga'!Q12+'2002-2010_Cerrado'!Q12+'2002-2010_MataAtlantica'!Q12+'2002-2010_Pampa'!Q12+'2002-2010_Pantanal'!Q12)</f>
        <v>50.361842574844005</v>
      </c>
      <c r="R12" s="98">
        <f>('2002-2010_Amazonia'!R12+'2002-2010_Caatinga'!R12+'2002-2010_Cerrado'!R12+'2002-2010_MataAtlantica'!R12+'2002-2010_Pampa'!R12+'2002-2010_Pantanal'!R12)</f>
        <v>0</v>
      </c>
      <c r="S12" s="98">
        <f>('2002-2010_Amazonia'!S12+'2002-2010_Caatinga'!S12+'2002-2010_Cerrado'!S12+'2002-2010_MataAtlantica'!S12+'2002-2010_Pampa'!S12+'2002-2010_Pantanal'!S12)</f>
        <v>0</v>
      </c>
      <c r="T12" s="98">
        <f>('2002-2010_Amazonia'!T12+'2002-2010_Caatinga'!T12+'2002-2010_Cerrado'!T12+'2002-2010_MataAtlantica'!T12+'2002-2010_Pampa'!T12+'2002-2010_Pantanal'!T12)</f>
        <v>0</v>
      </c>
      <c r="U12" s="98">
        <f>('2002-2010_Amazonia'!U12+'2002-2010_Caatinga'!U12+'2002-2010_Cerrado'!U12+'2002-2010_MataAtlantica'!U12+'2002-2010_Pampa'!U12+'2002-2010_Pantanal'!U12)</f>
        <v>0</v>
      </c>
      <c r="V12" s="98">
        <f>('2002-2010_Amazonia'!V12+'2002-2010_Caatinga'!V12+'2002-2010_Cerrado'!V12+'2002-2010_MataAtlantica'!V12+'2002-2010_Pampa'!V12+'2002-2010_Pantanal'!V12)</f>
        <v>0</v>
      </c>
      <c r="W12" s="98">
        <f>('2002-2010_Amazonia'!W12+'2002-2010_Caatinga'!W12+'2002-2010_Cerrado'!W12+'2002-2010_MataAtlantica'!W12+'2002-2010_Pampa'!W12+'2002-2010_Pantanal'!W12)</f>
        <v>0</v>
      </c>
      <c r="X12" s="98">
        <f>('2002-2010_Amazonia'!X12+'2002-2010_Caatinga'!X12+'2002-2010_Cerrado'!X12+'2002-2010_MataAtlantica'!X12+'2002-2010_Pampa'!X12+'2002-2010_Pantanal'!X12)</f>
        <v>0</v>
      </c>
      <c r="Y12" s="98">
        <f>('2002-2010_Amazonia'!Y12+'2002-2010_Caatinga'!Y12+'2002-2010_Cerrado'!Y12+'2002-2010_MataAtlantica'!Y12+'2002-2010_Pampa'!Y12+'2002-2010_Pantanal'!Y12)</f>
        <v>0</v>
      </c>
      <c r="Z12" s="98">
        <f>('2002-2010_Amazonia'!Z12+'2002-2010_Caatinga'!Z12+'2002-2010_Cerrado'!Z12+'2002-2010_MataAtlantica'!Z12+'2002-2010_Pampa'!Z12+'2002-2010_Pantanal'!Z12)</f>
        <v>0</v>
      </c>
      <c r="AA12" s="98">
        <f>('2002-2010_Amazonia'!AA12+'2002-2010_Caatinga'!AA12+'2002-2010_Cerrado'!AA12+'2002-2010_MataAtlantica'!AA12+'2002-2010_Pampa'!AA12+'2002-2010_Pantanal'!AA12)</f>
        <v>0</v>
      </c>
      <c r="AB12" s="98">
        <f>('2002-2010_Amazonia'!AB12+'2002-2010_Caatinga'!AB12+'2002-2010_Cerrado'!AB12+'2002-2010_MataAtlantica'!AB12+'2002-2010_Pampa'!AB12+'2002-2010_Pantanal'!AB12)</f>
        <v>0</v>
      </c>
      <c r="AC12" s="98">
        <f>('2002-2010_Amazonia'!AC12+'2002-2010_Caatinga'!AC12+'2002-2010_Cerrado'!AC12+'2002-2010_MataAtlantica'!AC12+'2002-2010_Pampa'!AC12+'2002-2010_Pantanal'!AC12)</f>
        <v>0</v>
      </c>
      <c r="AD12" s="14">
        <f>SUM(D12:AC12)</f>
        <v>118253.47242833956</v>
      </c>
      <c r="AE12" s="15">
        <f t="shared" si="0"/>
        <v>2.4223644538853515</v>
      </c>
      <c r="AF12" s="89"/>
    </row>
    <row r="13" spans="1:32" ht="19.95" customHeight="1" x14ac:dyDescent="0.3">
      <c r="A13" s="46">
        <v>8</v>
      </c>
      <c r="B13" s="155"/>
      <c r="C13" s="63" t="s">
        <v>18</v>
      </c>
      <c r="D13" s="98">
        <f>('2002-2010_Amazonia'!D13+'2002-2010_Caatinga'!D13+'2002-2010_Cerrado'!D13+'2002-2010_MataAtlantica'!D13+'2002-2010_Pampa'!D13+'2002-2010_Pantanal'!D13)</f>
        <v>0</v>
      </c>
      <c r="E13" s="98">
        <f>('2002-2010_Amazonia'!E13+'2002-2010_Caatinga'!E13+'2002-2010_Cerrado'!E13+'2002-2010_MataAtlantica'!E13+'2002-2010_Pampa'!E13+'2002-2010_Pantanal'!E13)</f>
        <v>0</v>
      </c>
      <c r="F13" s="98">
        <f>('2002-2010_Amazonia'!F13+'2002-2010_Caatinga'!F13+'2002-2010_Cerrado'!F13+'2002-2010_MataAtlantica'!F13+'2002-2010_Pampa'!F13+'2002-2010_Pantanal'!F13)</f>
        <v>0</v>
      </c>
      <c r="G13" s="98">
        <f>('2002-2010_Amazonia'!G13+'2002-2010_Caatinga'!G13+'2002-2010_Cerrado'!G13+'2002-2010_MataAtlantica'!G13+'2002-2010_Pampa'!G13+'2002-2010_Pantanal'!G13)</f>
        <v>505.58833933022856</v>
      </c>
      <c r="H13" s="98">
        <f>('2002-2010_Amazonia'!H13+'2002-2010_Caatinga'!H13+'2002-2010_Cerrado'!H13+'2002-2010_MataAtlantica'!H13+'2002-2010_Pampa'!H13+'2002-2010_Pantanal'!H13)</f>
        <v>0</v>
      </c>
      <c r="I13" s="100">
        <f>('2002-2010_Amazonia'!I13+'2002-2010_Caatinga'!I13+'2002-2010_Cerrado'!I13+'2002-2010_MataAtlantica'!I13+'2002-2010_Pampa'!I13+'2002-2010_Pantanal'!I13)</f>
        <v>0</v>
      </c>
      <c r="J13" s="100">
        <f>('2002-2010_Amazonia'!J13+'2002-2010_Caatinga'!J13+'2002-2010_Cerrado'!J13+'2002-2010_MataAtlantica'!J13+'2002-2010_Pampa'!J13+'2002-2010_Pantanal'!J13)</f>
        <v>0</v>
      </c>
      <c r="K13" s="99">
        <f>('2002-2010_Amazonia'!K13+'2002-2010_Caatinga'!K13+'2002-2010_Cerrado'!K13+'2002-2010_MataAtlantica'!K13+'2002-2010_Pampa'!K13+'2002-2010_Pantanal'!K13)</f>
        <v>0</v>
      </c>
      <c r="L13" s="101">
        <f>('2002-2010_Amazonia'!L13+'2002-2010_Caatinga'!L13+'2002-2010_Cerrado'!L13+'2002-2010_MataAtlantica'!L13+'2002-2010_Pampa'!L13+'2002-2010_Pantanal'!L13)</f>
        <v>0</v>
      </c>
      <c r="M13" s="101">
        <f>('2002-2010_Amazonia'!M13+'2002-2010_Caatinga'!M13+'2002-2010_Cerrado'!M13+'2002-2010_MataAtlantica'!M13+'2002-2010_Pampa'!M13+'2002-2010_Pantanal'!M13)</f>
        <v>0</v>
      </c>
      <c r="N13" s="101">
        <f>('2002-2010_Amazonia'!N13+'2002-2010_Caatinga'!N13+'2002-2010_Cerrado'!N13+'2002-2010_MataAtlantica'!N13+'2002-2010_Pampa'!N13+'2002-2010_Pantanal'!N13)</f>
        <v>0</v>
      </c>
      <c r="O13" s="101">
        <f>('2002-2010_Amazonia'!O13+'2002-2010_Caatinga'!O13+'2002-2010_Cerrado'!O13+'2002-2010_MataAtlantica'!O13+'2002-2010_Pampa'!O13+'2002-2010_Pantanal'!O13)</f>
        <v>2363.1065594709776</v>
      </c>
      <c r="P13" s="101">
        <f>('2002-2010_Amazonia'!P13+'2002-2010_Caatinga'!P13+'2002-2010_Cerrado'!P13+'2002-2010_MataAtlantica'!P13+'2002-2010_Pampa'!P13+'2002-2010_Pantanal'!P13)</f>
        <v>0</v>
      </c>
      <c r="Q13" s="98">
        <f>('2002-2010_Amazonia'!Q13+'2002-2010_Caatinga'!Q13+'2002-2010_Cerrado'!Q13+'2002-2010_MataAtlantica'!Q13+'2002-2010_Pampa'!Q13+'2002-2010_Pantanal'!Q13)</f>
        <v>57.18747638729954</v>
      </c>
      <c r="R13" s="98">
        <f>('2002-2010_Amazonia'!R13+'2002-2010_Caatinga'!R13+'2002-2010_Cerrado'!R13+'2002-2010_MataAtlantica'!R13+'2002-2010_Pampa'!R13+'2002-2010_Pantanal'!R13)</f>
        <v>0</v>
      </c>
      <c r="S13" s="98">
        <f>('2002-2010_Amazonia'!S13+'2002-2010_Caatinga'!S13+'2002-2010_Cerrado'!S13+'2002-2010_MataAtlantica'!S13+'2002-2010_Pampa'!S13+'2002-2010_Pantanal'!S13)</f>
        <v>0</v>
      </c>
      <c r="T13" s="98">
        <f>('2002-2010_Amazonia'!T13+'2002-2010_Caatinga'!T13+'2002-2010_Cerrado'!T13+'2002-2010_MataAtlantica'!T13+'2002-2010_Pampa'!T13+'2002-2010_Pantanal'!T13)</f>
        <v>0</v>
      </c>
      <c r="U13" s="98">
        <f>('2002-2010_Amazonia'!U13+'2002-2010_Caatinga'!U13+'2002-2010_Cerrado'!U13+'2002-2010_MataAtlantica'!U13+'2002-2010_Pampa'!U13+'2002-2010_Pantanal'!U13)</f>
        <v>0</v>
      </c>
      <c r="V13" s="98">
        <f>('2002-2010_Amazonia'!V13+'2002-2010_Caatinga'!V13+'2002-2010_Cerrado'!V13+'2002-2010_MataAtlantica'!V13+'2002-2010_Pampa'!V13+'2002-2010_Pantanal'!V13)</f>
        <v>0</v>
      </c>
      <c r="W13" s="98">
        <f>('2002-2010_Amazonia'!W13+'2002-2010_Caatinga'!W13+'2002-2010_Cerrado'!W13+'2002-2010_MataAtlantica'!W13+'2002-2010_Pampa'!W13+'2002-2010_Pantanal'!W13)</f>
        <v>0</v>
      </c>
      <c r="X13" s="98">
        <f>('2002-2010_Amazonia'!X13+'2002-2010_Caatinga'!X13+'2002-2010_Cerrado'!X13+'2002-2010_MataAtlantica'!X13+'2002-2010_Pampa'!X13+'2002-2010_Pantanal'!X13)</f>
        <v>0</v>
      </c>
      <c r="Y13" s="98">
        <f>('2002-2010_Amazonia'!Y13+'2002-2010_Caatinga'!Y13+'2002-2010_Cerrado'!Y13+'2002-2010_MataAtlantica'!Y13+'2002-2010_Pampa'!Y13+'2002-2010_Pantanal'!Y13)</f>
        <v>0</v>
      </c>
      <c r="Z13" s="98">
        <f>('2002-2010_Amazonia'!Z13+'2002-2010_Caatinga'!Z13+'2002-2010_Cerrado'!Z13+'2002-2010_MataAtlantica'!Z13+'2002-2010_Pampa'!Z13+'2002-2010_Pantanal'!Z13)</f>
        <v>0</v>
      </c>
      <c r="AA13" s="98">
        <f>('2002-2010_Amazonia'!AA13+'2002-2010_Caatinga'!AA13+'2002-2010_Cerrado'!AA13+'2002-2010_MataAtlantica'!AA13+'2002-2010_Pampa'!AA13+'2002-2010_Pantanal'!AA13)</f>
        <v>0</v>
      </c>
      <c r="AB13" s="98">
        <f>('2002-2010_Amazonia'!AB13+'2002-2010_Caatinga'!AB13+'2002-2010_Cerrado'!AB13+'2002-2010_MataAtlantica'!AB13+'2002-2010_Pampa'!AB13+'2002-2010_Pantanal'!AB13)</f>
        <v>0</v>
      </c>
      <c r="AC13" s="98">
        <f>('2002-2010_Amazonia'!AC13+'2002-2010_Caatinga'!AC13+'2002-2010_Cerrado'!AC13+'2002-2010_MataAtlantica'!AC13+'2002-2010_Pampa'!AC13+'2002-2010_Pantanal'!AC13)</f>
        <v>0</v>
      </c>
      <c r="AD13" s="14">
        <f>SUM(D13:AC13)</f>
        <v>2925.8823751885061</v>
      </c>
      <c r="AE13" s="15">
        <f t="shared" si="0"/>
        <v>5.9935267154216272E-2</v>
      </c>
      <c r="AF13" s="89"/>
    </row>
    <row r="14" spans="1:32" ht="19.95" customHeight="1" x14ac:dyDescent="0.3">
      <c r="A14" s="46">
        <v>9</v>
      </c>
      <c r="B14" s="155"/>
      <c r="C14" s="63" t="s">
        <v>19</v>
      </c>
      <c r="D14" s="98">
        <f>('2002-2010_Amazonia'!D14+'2002-2010_Caatinga'!D14+'2002-2010_Cerrado'!D14+'2002-2010_MataAtlantica'!D14+'2002-2010_Pampa'!D14+'2002-2010_Pantanal'!D14)</f>
        <v>0</v>
      </c>
      <c r="E14" s="98">
        <f>('2002-2010_Amazonia'!E14+'2002-2010_Caatinga'!E14+'2002-2010_Cerrado'!E14+'2002-2010_MataAtlantica'!E14+'2002-2010_Pampa'!E14+'2002-2010_Pantanal'!E14)</f>
        <v>0</v>
      </c>
      <c r="F14" s="98">
        <f>('2002-2010_Amazonia'!F14+'2002-2010_Caatinga'!F14+'2002-2010_Cerrado'!F14+'2002-2010_MataAtlantica'!F14+'2002-2010_Pampa'!F14+'2002-2010_Pantanal'!F14)</f>
        <v>0</v>
      </c>
      <c r="G14" s="98">
        <f>('2002-2010_Amazonia'!G14+'2002-2010_Caatinga'!G14+'2002-2010_Cerrado'!G14+'2002-2010_MataAtlantica'!G14+'2002-2010_Pampa'!G14+'2002-2010_Pantanal'!G14)</f>
        <v>36928.744439053989</v>
      </c>
      <c r="H14" s="98">
        <f>('2002-2010_Amazonia'!H14+'2002-2010_Caatinga'!H14+'2002-2010_Cerrado'!H14+'2002-2010_MataAtlantica'!H14+'2002-2010_Pampa'!H14+'2002-2010_Pantanal'!H14)</f>
        <v>0</v>
      </c>
      <c r="I14" s="101">
        <f>('2002-2010_Amazonia'!I14+'2002-2010_Caatinga'!I14+'2002-2010_Cerrado'!I14+'2002-2010_MataAtlantica'!I14+'2002-2010_Pampa'!I14+'2002-2010_Pantanal'!I14)</f>
        <v>0</v>
      </c>
      <c r="J14" s="101">
        <f>('2002-2010_Amazonia'!J14+'2002-2010_Caatinga'!J14+'2002-2010_Cerrado'!J14+'2002-2010_MataAtlantica'!J14+'2002-2010_Pampa'!J14+'2002-2010_Pantanal'!J14)</f>
        <v>0</v>
      </c>
      <c r="K14" s="101">
        <f>('2002-2010_Amazonia'!K14+'2002-2010_Caatinga'!K14+'2002-2010_Cerrado'!K14+'2002-2010_MataAtlantica'!K14+'2002-2010_Pampa'!K14+'2002-2010_Pantanal'!K14)</f>
        <v>0</v>
      </c>
      <c r="L14" s="102">
        <f>('2002-2010_Amazonia'!L14+'2002-2010_Caatinga'!L14+'2002-2010_Cerrado'!L14+'2002-2010_MataAtlantica'!L14+'2002-2010_Pampa'!L14+'2002-2010_Pantanal'!L14)</f>
        <v>0</v>
      </c>
      <c r="M14" s="103">
        <f>('2002-2010_Amazonia'!M14+'2002-2010_Caatinga'!M14+'2002-2010_Cerrado'!M14+'2002-2010_MataAtlantica'!M14+'2002-2010_Pampa'!M14+'2002-2010_Pantanal'!M14)</f>
        <v>2634.2790844054202</v>
      </c>
      <c r="N14" s="103">
        <f>('2002-2010_Amazonia'!N14+'2002-2010_Caatinga'!N14+'2002-2010_Cerrado'!N14+'2002-2010_MataAtlantica'!N14+'2002-2010_Pampa'!N14+'2002-2010_Pantanal'!N14)</f>
        <v>55.624512504219879</v>
      </c>
      <c r="O14" s="103">
        <f>('2002-2010_Amazonia'!O14+'2002-2010_Caatinga'!O14+'2002-2010_Cerrado'!O14+'2002-2010_MataAtlantica'!O14+'2002-2010_Pampa'!O14+'2002-2010_Pantanal'!O14)</f>
        <v>29182.833517578591</v>
      </c>
      <c r="P14" s="103">
        <f>('2002-2010_Amazonia'!P14+'2002-2010_Caatinga'!P14+'2002-2010_Cerrado'!P14+'2002-2010_MataAtlantica'!P14+'2002-2010_Pampa'!P14+'2002-2010_Pantanal'!P14)</f>
        <v>0</v>
      </c>
      <c r="Q14" s="98">
        <f>('2002-2010_Amazonia'!Q14+'2002-2010_Caatinga'!Q14+'2002-2010_Cerrado'!Q14+'2002-2010_MataAtlantica'!Q14+'2002-2010_Pampa'!Q14+'2002-2010_Pantanal'!Q14)</f>
        <v>1252.0897385428814</v>
      </c>
      <c r="R14" s="98">
        <f>('2002-2010_Amazonia'!R14+'2002-2010_Caatinga'!R14+'2002-2010_Cerrado'!R14+'2002-2010_MataAtlantica'!R14+'2002-2010_Pampa'!R14+'2002-2010_Pantanal'!R14)</f>
        <v>0</v>
      </c>
      <c r="S14" s="98">
        <f>('2002-2010_Amazonia'!S14+'2002-2010_Caatinga'!S14+'2002-2010_Cerrado'!S14+'2002-2010_MataAtlantica'!S14+'2002-2010_Pampa'!S14+'2002-2010_Pantanal'!S14)</f>
        <v>0</v>
      </c>
      <c r="T14" s="98">
        <f>('2002-2010_Amazonia'!T14+'2002-2010_Caatinga'!T14+'2002-2010_Cerrado'!T14+'2002-2010_MataAtlantica'!T14+'2002-2010_Pampa'!T14+'2002-2010_Pantanal'!T14)</f>
        <v>0</v>
      </c>
      <c r="U14" s="98">
        <f>('2002-2010_Amazonia'!U14+'2002-2010_Caatinga'!U14+'2002-2010_Cerrado'!U14+'2002-2010_MataAtlantica'!U14+'2002-2010_Pampa'!U14+'2002-2010_Pantanal'!U14)</f>
        <v>0</v>
      </c>
      <c r="V14" s="98">
        <f>('2002-2010_Amazonia'!V14+'2002-2010_Caatinga'!V14+'2002-2010_Cerrado'!V14+'2002-2010_MataAtlantica'!V14+'2002-2010_Pampa'!V14+'2002-2010_Pantanal'!V14)</f>
        <v>0</v>
      </c>
      <c r="W14" s="98">
        <f>('2002-2010_Amazonia'!W14+'2002-2010_Caatinga'!W14+'2002-2010_Cerrado'!W14+'2002-2010_MataAtlantica'!W14+'2002-2010_Pampa'!W14+'2002-2010_Pantanal'!W14)</f>
        <v>0</v>
      </c>
      <c r="X14" s="98">
        <f>('2002-2010_Amazonia'!X14+'2002-2010_Caatinga'!X14+'2002-2010_Cerrado'!X14+'2002-2010_MataAtlantica'!X14+'2002-2010_Pampa'!X14+'2002-2010_Pantanal'!X14)</f>
        <v>0</v>
      </c>
      <c r="Y14" s="98">
        <f>('2002-2010_Amazonia'!Y14+'2002-2010_Caatinga'!Y14+'2002-2010_Cerrado'!Y14+'2002-2010_MataAtlantica'!Y14+'2002-2010_Pampa'!Y14+'2002-2010_Pantanal'!Y14)</f>
        <v>0</v>
      </c>
      <c r="Z14" s="98">
        <f>('2002-2010_Amazonia'!Z14+'2002-2010_Caatinga'!Z14+'2002-2010_Cerrado'!Z14+'2002-2010_MataAtlantica'!Z14+'2002-2010_Pampa'!Z14+'2002-2010_Pantanal'!Z14)</f>
        <v>0</v>
      </c>
      <c r="AA14" s="98">
        <f>('2002-2010_Amazonia'!AA14+'2002-2010_Caatinga'!AA14+'2002-2010_Cerrado'!AA14+'2002-2010_MataAtlantica'!AA14+'2002-2010_Pampa'!AA14+'2002-2010_Pantanal'!AA14)</f>
        <v>0</v>
      </c>
      <c r="AB14" s="98">
        <f>('2002-2010_Amazonia'!AB14+'2002-2010_Caatinga'!AB14+'2002-2010_Cerrado'!AB14+'2002-2010_MataAtlantica'!AB14+'2002-2010_Pampa'!AB14+'2002-2010_Pantanal'!AB14)</f>
        <v>0</v>
      </c>
      <c r="AC14" s="98">
        <f>('2002-2010_Amazonia'!AC14+'2002-2010_Caatinga'!AC14+'2002-2010_Cerrado'!AC14+'2002-2010_MataAtlantica'!AC14+'2002-2010_Pampa'!AC14+'2002-2010_Pantanal'!AC14)</f>
        <v>0</v>
      </c>
      <c r="AD14" s="14">
        <f>SUM(D14:AB14)</f>
        <v>70053.571292085107</v>
      </c>
      <c r="AE14" s="15">
        <f t="shared" si="0"/>
        <v>1.4350130907868597</v>
      </c>
      <c r="AF14" s="89"/>
    </row>
    <row r="15" spans="1:32" ht="19.95" customHeight="1" x14ac:dyDescent="0.3">
      <c r="A15" s="46">
        <v>10</v>
      </c>
      <c r="B15" s="155"/>
      <c r="C15" s="63" t="s">
        <v>20</v>
      </c>
      <c r="D15" s="98">
        <f>('2002-2010_Amazonia'!D15+'2002-2010_Caatinga'!D15+'2002-2010_Cerrado'!D15+'2002-2010_MataAtlantica'!D15+'2002-2010_Pampa'!D15+'2002-2010_Pantanal'!D15)</f>
        <v>0</v>
      </c>
      <c r="E15" s="98">
        <f>('2002-2010_Amazonia'!E15+'2002-2010_Caatinga'!E15+'2002-2010_Cerrado'!E15+'2002-2010_MataAtlantica'!E15+'2002-2010_Pampa'!E15+'2002-2010_Pantanal'!E15)</f>
        <v>0</v>
      </c>
      <c r="F15" s="98">
        <f>('2002-2010_Amazonia'!F15+'2002-2010_Caatinga'!F15+'2002-2010_Cerrado'!F15+'2002-2010_MataAtlantica'!F15+'2002-2010_Pampa'!F15+'2002-2010_Pantanal'!F15)</f>
        <v>0</v>
      </c>
      <c r="G15" s="98">
        <f>('2002-2010_Amazonia'!G15+'2002-2010_Caatinga'!G15+'2002-2010_Cerrado'!G15+'2002-2010_MataAtlantica'!G15+'2002-2010_Pampa'!G15+'2002-2010_Pantanal'!G15)</f>
        <v>1883.6125252366346</v>
      </c>
      <c r="H15" s="98">
        <f>('2002-2010_Amazonia'!H15+'2002-2010_Caatinga'!H15+'2002-2010_Cerrado'!H15+'2002-2010_MataAtlantica'!H15+'2002-2010_Pampa'!H15+'2002-2010_Pantanal'!H15)</f>
        <v>0</v>
      </c>
      <c r="I15" s="101">
        <f>('2002-2010_Amazonia'!I15+'2002-2010_Caatinga'!I15+'2002-2010_Cerrado'!I15+'2002-2010_MataAtlantica'!I15+'2002-2010_Pampa'!I15+'2002-2010_Pantanal'!I15)</f>
        <v>0</v>
      </c>
      <c r="J15" s="101">
        <f>('2002-2010_Amazonia'!J15+'2002-2010_Caatinga'!J15+'2002-2010_Cerrado'!J15+'2002-2010_MataAtlantica'!J15+'2002-2010_Pampa'!J15+'2002-2010_Pantanal'!J15)</f>
        <v>0</v>
      </c>
      <c r="K15" s="101">
        <f>('2002-2010_Amazonia'!K15+'2002-2010_Caatinga'!K15+'2002-2010_Cerrado'!K15+'2002-2010_MataAtlantica'!K15+'2002-2010_Pampa'!K15+'2002-2010_Pantanal'!K15)</f>
        <v>0</v>
      </c>
      <c r="L15" s="103">
        <f>('2002-2010_Amazonia'!L15+'2002-2010_Caatinga'!L15+'2002-2010_Cerrado'!L15+'2002-2010_MataAtlantica'!L15+'2002-2010_Pampa'!L15+'2002-2010_Pantanal'!L15)</f>
        <v>0</v>
      </c>
      <c r="M15" s="102">
        <f>('2002-2010_Amazonia'!M15+'2002-2010_Caatinga'!M15+'2002-2010_Cerrado'!M15+'2002-2010_MataAtlantica'!M15+'2002-2010_Pampa'!M15+'2002-2010_Pantanal'!M15)</f>
        <v>33481.169595938882</v>
      </c>
      <c r="N15" s="103">
        <f>('2002-2010_Amazonia'!N15+'2002-2010_Caatinga'!N15+'2002-2010_Cerrado'!N15+'2002-2010_MataAtlantica'!N15+'2002-2010_Pampa'!N15+'2002-2010_Pantanal'!N15)</f>
        <v>2.2028194735854001</v>
      </c>
      <c r="O15" s="103">
        <f>('2002-2010_Amazonia'!O15+'2002-2010_Caatinga'!O15+'2002-2010_Cerrado'!O15+'2002-2010_MataAtlantica'!O15+'2002-2010_Pampa'!O15+'2002-2010_Pantanal'!O15)</f>
        <v>1258.4359039699311</v>
      </c>
      <c r="P15" s="103">
        <f>('2002-2010_Amazonia'!P15+'2002-2010_Caatinga'!P15+'2002-2010_Cerrado'!P15+'2002-2010_MataAtlantica'!P15+'2002-2010_Pampa'!P15+'2002-2010_Pantanal'!P15)</f>
        <v>0</v>
      </c>
      <c r="Q15" s="98">
        <f>('2002-2010_Amazonia'!Q15+'2002-2010_Caatinga'!Q15+'2002-2010_Cerrado'!Q15+'2002-2010_MataAtlantica'!Q15+'2002-2010_Pampa'!Q15+'2002-2010_Pantanal'!Q15)</f>
        <v>6.0657909748184</v>
      </c>
      <c r="R15" s="98">
        <f>('2002-2010_Amazonia'!R15+'2002-2010_Caatinga'!R15+'2002-2010_Cerrado'!R15+'2002-2010_MataAtlantica'!R15+'2002-2010_Pampa'!R15+'2002-2010_Pantanal'!R15)</f>
        <v>0</v>
      </c>
      <c r="S15" s="98">
        <f>('2002-2010_Amazonia'!S15+'2002-2010_Caatinga'!S15+'2002-2010_Cerrado'!S15+'2002-2010_MataAtlantica'!S15+'2002-2010_Pampa'!S15+'2002-2010_Pantanal'!S15)</f>
        <v>0</v>
      </c>
      <c r="T15" s="98">
        <f>('2002-2010_Amazonia'!T15+'2002-2010_Caatinga'!T15+'2002-2010_Cerrado'!T15+'2002-2010_MataAtlantica'!T15+'2002-2010_Pampa'!T15+'2002-2010_Pantanal'!T15)</f>
        <v>0</v>
      </c>
      <c r="U15" s="98">
        <f>('2002-2010_Amazonia'!U15+'2002-2010_Caatinga'!U15+'2002-2010_Cerrado'!U15+'2002-2010_MataAtlantica'!U15+'2002-2010_Pampa'!U15+'2002-2010_Pantanal'!U15)</f>
        <v>0</v>
      </c>
      <c r="V15" s="98">
        <f>('2002-2010_Amazonia'!V15+'2002-2010_Caatinga'!V15+'2002-2010_Cerrado'!V15+'2002-2010_MataAtlantica'!V15+'2002-2010_Pampa'!V15+'2002-2010_Pantanal'!V15)</f>
        <v>0</v>
      </c>
      <c r="W15" s="98">
        <f>('2002-2010_Amazonia'!W15+'2002-2010_Caatinga'!W15+'2002-2010_Cerrado'!W15+'2002-2010_MataAtlantica'!W15+'2002-2010_Pampa'!W15+'2002-2010_Pantanal'!W15)</f>
        <v>0</v>
      </c>
      <c r="X15" s="98">
        <f>('2002-2010_Amazonia'!X15+'2002-2010_Caatinga'!X15+'2002-2010_Cerrado'!X15+'2002-2010_MataAtlantica'!X15+'2002-2010_Pampa'!X15+'2002-2010_Pantanal'!X15)</f>
        <v>0</v>
      </c>
      <c r="Y15" s="98">
        <f>('2002-2010_Amazonia'!Y15+'2002-2010_Caatinga'!Y15+'2002-2010_Cerrado'!Y15+'2002-2010_MataAtlantica'!Y15+'2002-2010_Pampa'!Y15+'2002-2010_Pantanal'!Y15)</f>
        <v>0</v>
      </c>
      <c r="Z15" s="98">
        <f>('2002-2010_Amazonia'!Z15+'2002-2010_Caatinga'!Z15+'2002-2010_Cerrado'!Z15+'2002-2010_MataAtlantica'!Z15+'2002-2010_Pampa'!Z15+'2002-2010_Pantanal'!Z15)</f>
        <v>0</v>
      </c>
      <c r="AA15" s="98">
        <f>('2002-2010_Amazonia'!AA15+'2002-2010_Caatinga'!AA15+'2002-2010_Cerrado'!AA15+'2002-2010_MataAtlantica'!AA15+'2002-2010_Pampa'!AA15+'2002-2010_Pantanal'!AA15)</f>
        <v>0</v>
      </c>
      <c r="AB15" s="98">
        <f>('2002-2010_Amazonia'!AB15+'2002-2010_Caatinga'!AB15+'2002-2010_Cerrado'!AB15+'2002-2010_MataAtlantica'!AB15+'2002-2010_Pampa'!AB15+'2002-2010_Pantanal'!AB15)</f>
        <v>0</v>
      </c>
      <c r="AC15" s="98">
        <f>('2002-2010_Amazonia'!AC15+'2002-2010_Caatinga'!AC15+'2002-2010_Cerrado'!AC15+'2002-2010_MataAtlantica'!AC15+'2002-2010_Pampa'!AC15+'2002-2010_Pantanal'!AC15)</f>
        <v>0</v>
      </c>
      <c r="AD15" s="14">
        <f>SUM(D15:AC15)</f>
        <v>36631.48663559385</v>
      </c>
      <c r="AE15" s="15">
        <f t="shared" si="0"/>
        <v>0.75037805906977706</v>
      </c>
      <c r="AF15" s="89"/>
    </row>
    <row r="16" spans="1:32" ht="19.95" customHeight="1" x14ac:dyDescent="0.3">
      <c r="A16" s="46">
        <v>11</v>
      </c>
      <c r="B16" s="155"/>
      <c r="C16" s="63" t="s">
        <v>68</v>
      </c>
      <c r="D16" s="98">
        <f>('2002-2010_Amazonia'!D16+'2002-2010_Caatinga'!D16+'2002-2010_Cerrado'!D16+'2002-2010_MataAtlantica'!D16+'2002-2010_Pampa'!D16+'2002-2010_Pantanal'!D16)</f>
        <v>0</v>
      </c>
      <c r="E16" s="98">
        <f>('2002-2010_Amazonia'!E16+'2002-2010_Caatinga'!E16+'2002-2010_Cerrado'!E16+'2002-2010_MataAtlantica'!E16+'2002-2010_Pampa'!E16+'2002-2010_Pantanal'!E16)</f>
        <v>0</v>
      </c>
      <c r="F16" s="98">
        <f>('2002-2010_Amazonia'!F16+'2002-2010_Caatinga'!F16+'2002-2010_Cerrado'!F16+'2002-2010_MataAtlantica'!F16+'2002-2010_Pampa'!F16+'2002-2010_Pantanal'!F16)</f>
        <v>0</v>
      </c>
      <c r="G16" s="98">
        <f>('2002-2010_Amazonia'!G16+'2002-2010_Caatinga'!G16+'2002-2010_Cerrado'!G16+'2002-2010_MataAtlantica'!G16+'2002-2010_Pampa'!G16+'2002-2010_Pantanal'!G16)</f>
        <v>679.15532349630064</v>
      </c>
      <c r="H16" s="98">
        <f>('2002-2010_Amazonia'!H16+'2002-2010_Caatinga'!H16+'2002-2010_Cerrado'!H16+'2002-2010_MataAtlantica'!H16+'2002-2010_Pampa'!H16+'2002-2010_Pantanal'!H16)</f>
        <v>0</v>
      </c>
      <c r="I16" s="101">
        <f>('2002-2010_Amazonia'!I16+'2002-2010_Caatinga'!I16+'2002-2010_Cerrado'!I16+'2002-2010_MataAtlantica'!I16+'2002-2010_Pampa'!I16+'2002-2010_Pantanal'!I16)</f>
        <v>0</v>
      </c>
      <c r="J16" s="101">
        <f>('2002-2010_Amazonia'!J16+'2002-2010_Caatinga'!J16+'2002-2010_Cerrado'!J16+'2002-2010_MataAtlantica'!J16+'2002-2010_Pampa'!J16+'2002-2010_Pantanal'!J16)</f>
        <v>0</v>
      </c>
      <c r="K16" s="101">
        <f>('2002-2010_Amazonia'!K16+'2002-2010_Caatinga'!K16+'2002-2010_Cerrado'!K16+'2002-2010_MataAtlantica'!K16+'2002-2010_Pampa'!K16+'2002-2010_Pantanal'!K16)</f>
        <v>0</v>
      </c>
      <c r="L16" s="103">
        <f>('2002-2010_Amazonia'!L16+'2002-2010_Caatinga'!L16+'2002-2010_Cerrado'!L16+'2002-2010_MataAtlantica'!L16+'2002-2010_Pampa'!L16+'2002-2010_Pantanal'!L16)</f>
        <v>0</v>
      </c>
      <c r="M16" s="103">
        <f>('2002-2010_Amazonia'!M16+'2002-2010_Caatinga'!M16+'2002-2010_Cerrado'!M16+'2002-2010_MataAtlantica'!M16+'2002-2010_Pampa'!M16+'2002-2010_Pantanal'!M16)</f>
        <v>0</v>
      </c>
      <c r="N16" s="102">
        <f>('2002-2010_Amazonia'!N16+'2002-2010_Caatinga'!N16+'2002-2010_Cerrado'!N16+'2002-2010_MataAtlantica'!N16+'2002-2010_Pampa'!N16+'2002-2010_Pantanal'!N16)</f>
        <v>0</v>
      </c>
      <c r="O16" s="103">
        <f>('2002-2010_Amazonia'!O16+'2002-2010_Caatinga'!O16+'2002-2010_Cerrado'!O16+'2002-2010_MataAtlantica'!O16+'2002-2010_Pampa'!O16+'2002-2010_Pantanal'!O16)</f>
        <v>1500.7886096119105</v>
      </c>
      <c r="P16" s="103">
        <f>('2002-2010_Amazonia'!P16+'2002-2010_Caatinga'!P16+'2002-2010_Cerrado'!P16+'2002-2010_MataAtlantica'!P16+'2002-2010_Pampa'!P16+'2002-2010_Pantanal'!P16)</f>
        <v>0</v>
      </c>
      <c r="Q16" s="98">
        <f>('2002-2010_Amazonia'!Q16+'2002-2010_Caatinga'!Q16+'2002-2010_Cerrado'!Q16+'2002-2010_MataAtlantica'!Q16+'2002-2010_Pampa'!Q16+'2002-2010_Pantanal'!Q16)</f>
        <v>22.481086194283204</v>
      </c>
      <c r="R16" s="98">
        <f>('2002-2010_Amazonia'!R16+'2002-2010_Caatinga'!R16+'2002-2010_Cerrado'!R16+'2002-2010_MataAtlantica'!R16+'2002-2010_Pampa'!R16+'2002-2010_Pantanal'!R16)</f>
        <v>0</v>
      </c>
      <c r="S16" s="98">
        <f>('2002-2010_Amazonia'!S16+'2002-2010_Caatinga'!S16+'2002-2010_Cerrado'!S16+'2002-2010_MataAtlantica'!S16+'2002-2010_Pampa'!S16+'2002-2010_Pantanal'!S16)</f>
        <v>0</v>
      </c>
      <c r="T16" s="98">
        <f>('2002-2010_Amazonia'!T16+'2002-2010_Caatinga'!T16+'2002-2010_Cerrado'!T16+'2002-2010_MataAtlantica'!T16+'2002-2010_Pampa'!T16+'2002-2010_Pantanal'!T16)</f>
        <v>0</v>
      </c>
      <c r="U16" s="98">
        <f>('2002-2010_Amazonia'!U16+'2002-2010_Caatinga'!U16+'2002-2010_Cerrado'!U16+'2002-2010_MataAtlantica'!U16+'2002-2010_Pampa'!U16+'2002-2010_Pantanal'!U16)</f>
        <v>0</v>
      </c>
      <c r="V16" s="98">
        <f>('2002-2010_Amazonia'!V16+'2002-2010_Caatinga'!V16+'2002-2010_Cerrado'!V16+'2002-2010_MataAtlantica'!V16+'2002-2010_Pampa'!V16+'2002-2010_Pantanal'!V16)</f>
        <v>0</v>
      </c>
      <c r="W16" s="98">
        <f>('2002-2010_Amazonia'!W16+'2002-2010_Caatinga'!W16+'2002-2010_Cerrado'!W16+'2002-2010_MataAtlantica'!W16+'2002-2010_Pampa'!W16+'2002-2010_Pantanal'!W16)</f>
        <v>0</v>
      </c>
      <c r="X16" s="98">
        <f>('2002-2010_Amazonia'!X16+'2002-2010_Caatinga'!X16+'2002-2010_Cerrado'!X16+'2002-2010_MataAtlantica'!X16+'2002-2010_Pampa'!X16+'2002-2010_Pantanal'!X16)</f>
        <v>0</v>
      </c>
      <c r="Y16" s="98">
        <f>('2002-2010_Amazonia'!Y16+'2002-2010_Caatinga'!Y16+'2002-2010_Cerrado'!Y16+'2002-2010_MataAtlantica'!Y16+'2002-2010_Pampa'!Y16+'2002-2010_Pantanal'!Y16)</f>
        <v>0</v>
      </c>
      <c r="Z16" s="98">
        <f>('2002-2010_Amazonia'!Z16+'2002-2010_Caatinga'!Z16+'2002-2010_Cerrado'!Z16+'2002-2010_MataAtlantica'!Z16+'2002-2010_Pampa'!Z16+'2002-2010_Pantanal'!Z16)</f>
        <v>0</v>
      </c>
      <c r="AA16" s="98">
        <f>('2002-2010_Amazonia'!AA16+'2002-2010_Caatinga'!AA16+'2002-2010_Cerrado'!AA16+'2002-2010_MataAtlantica'!AA16+'2002-2010_Pampa'!AA16+'2002-2010_Pantanal'!AA16)</f>
        <v>0</v>
      </c>
      <c r="AB16" s="98">
        <f>('2002-2010_Amazonia'!AB16+'2002-2010_Caatinga'!AB16+'2002-2010_Cerrado'!AB16+'2002-2010_MataAtlantica'!AB16+'2002-2010_Pampa'!AB16+'2002-2010_Pantanal'!AB16)</f>
        <v>0</v>
      </c>
      <c r="AC16" s="98">
        <f>('2002-2010_Amazonia'!AC16+'2002-2010_Caatinga'!AC16+'2002-2010_Cerrado'!AC16+'2002-2010_MataAtlantica'!AC16+'2002-2010_Pampa'!AC16+'2002-2010_Pantanal'!AC16)</f>
        <v>0</v>
      </c>
      <c r="AD16" s="14">
        <f>SUM(D16:AB16)</f>
        <v>2202.4250193024945</v>
      </c>
      <c r="AE16" s="15">
        <f t="shared" si="0"/>
        <v>4.511559761882785E-2</v>
      </c>
      <c r="AF16" s="89"/>
    </row>
    <row r="17" spans="1:32" ht="19.95" customHeight="1" x14ac:dyDescent="0.3">
      <c r="A17" s="46">
        <v>12</v>
      </c>
      <c r="B17" s="155"/>
      <c r="C17" s="63" t="s">
        <v>69</v>
      </c>
      <c r="D17" s="98">
        <f>('2002-2010_Amazonia'!D17+'2002-2010_Caatinga'!D17+'2002-2010_Cerrado'!D17+'2002-2010_MataAtlantica'!D17+'2002-2010_Pampa'!D17+'2002-2010_Pantanal'!D17)</f>
        <v>0</v>
      </c>
      <c r="E17" s="98">
        <f>('2002-2010_Amazonia'!E17+'2002-2010_Caatinga'!E17+'2002-2010_Cerrado'!E17+'2002-2010_MataAtlantica'!E17+'2002-2010_Pampa'!E17+'2002-2010_Pantanal'!E17)</f>
        <v>0</v>
      </c>
      <c r="F17" s="98">
        <f>('2002-2010_Amazonia'!F17+'2002-2010_Caatinga'!F17+'2002-2010_Cerrado'!F17+'2002-2010_MataAtlantica'!F17+'2002-2010_Pampa'!F17+'2002-2010_Pantanal'!F17)</f>
        <v>296812.81995949888</v>
      </c>
      <c r="G17" s="98">
        <f>('2002-2010_Amazonia'!G17+'2002-2010_Caatinga'!G17+'2002-2010_Cerrado'!G17+'2002-2010_MataAtlantica'!G17+'2002-2010_Pampa'!G17+'2002-2010_Pantanal'!G17)</f>
        <v>463316.24931033712</v>
      </c>
      <c r="H17" s="98">
        <f>('2002-2010_Amazonia'!H17+'2002-2010_Caatinga'!H17+'2002-2010_Cerrado'!H17+'2002-2010_MataAtlantica'!H17+'2002-2010_Pampa'!H17+'2002-2010_Pantanal'!H17)</f>
        <v>0</v>
      </c>
      <c r="I17" s="101">
        <f>('2002-2010_Amazonia'!I17+'2002-2010_Caatinga'!I17+'2002-2010_Cerrado'!I17+'2002-2010_MataAtlantica'!I17+'2002-2010_Pampa'!I17+'2002-2010_Pantanal'!I17)</f>
        <v>0</v>
      </c>
      <c r="J17" s="101">
        <f>('2002-2010_Amazonia'!J17+'2002-2010_Caatinga'!J17+'2002-2010_Cerrado'!J17+'2002-2010_MataAtlantica'!J17+'2002-2010_Pampa'!J17+'2002-2010_Pantanal'!J17)</f>
        <v>0</v>
      </c>
      <c r="K17" s="101">
        <f>('2002-2010_Amazonia'!K17+'2002-2010_Caatinga'!K17+'2002-2010_Cerrado'!K17+'2002-2010_MataAtlantica'!K17+'2002-2010_Pampa'!K17+'2002-2010_Pantanal'!K17)</f>
        <v>16624.782749621867</v>
      </c>
      <c r="L17" s="103">
        <f>('2002-2010_Amazonia'!L17+'2002-2010_Caatinga'!L17+'2002-2010_Cerrado'!L17+'2002-2010_MataAtlantica'!L17+'2002-2010_Pampa'!L17+'2002-2010_Pantanal'!L17)</f>
        <v>0</v>
      </c>
      <c r="M17" s="103">
        <f>('2002-2010_Amazonia'!M17+'2002-2010_Caatinga'!M17+'2002-2010_Cerrado'!M17+'2002-2010_MataAtlantica'!M17+'2002-2010_Pampa'!M17+'2002-2010_Pantanal'!M17)</f>
        <v>0</v>
      </c>
      <c r="N17" s="103">
        <f>('2002-2010_Amazonia'!N17+'2002-2010_Caatinga'!N17+'2002-2010_Cerrado'!N17+'2002-2010_MataAtlantica'!N17+'2002-2010_Pampa'!N17+'2002-2010_Pantanal'!N17)</f>
        <v>10364.175143513186</v>
      </c>
      <c r="O17" s="102">
        <f>('2002-2010_Amazonia'!O17+'2002-2010_Caatinga'!O17+'2002-2010_Cerrado'!O17+'2002-2010_MataAtlantica'!O17+'2002-2010_Pampa'!O17+'2002-2010_Pantanal'!O17)</f>
        <v>0</v>
      </c>
      <c r="P17" s="103">
        <f>('2002-2010_Amazonia'!P17+'2002-2010_Caatinga'!P17+'2002-2010_Cerrado'!P17+'2002-2010_MataAtlantica'!P17+'2002-2010_Pampa'!P17+'2002-2010_Pantanal'!P17)</f>
        <v>0</v>
      </c>
      <c r="Q17" s="98">
        <f>('2002-2010_Amazonia'!Q17+'2002-2010_Caatinga'!Q17+'2002-2010_Cerrado'!Q17+'2002-2010_MataAtlantica'!Q17+'2002-2010_Pampa'!Q17+'2002-2010_Pantanal'!Q17)</f>
        <v>18005.269400600577</v>
      </c>
      <c r="R17" s="98">
        <f>('2002-2010_Amazonia'!R17+'2002-2010_Caatinga'!R17+'2002-2010_Cerrado'!R17+'2002-2010_MataAtlantica'!R17+'2002-2010_Pampa'!R17+'2002-2010_Pantanal'!R17)</f>
        <v>0</v>
      </c>
      <c r="S17" s="98">
        <f>('2002-2010_Amazonia'!S17+'2002-2010_Caatinga'!S17+'2002-2010_Cerrado'!S17+'2002-2010_MataAtlantica'!S17+'2002-2010_Pampa'!S17+'2002-2010_Pantanal'!S17)</f>
        <v>0</v>
      </c>
      <c r="T17" s="98">
        <f>('2002-2010_Amazonia'!T17+'2002-2010_Caatinga'!T17+'2002-2010_Cerrado'!T17+'2002-2010_MataAtlantica'!T17+'2002-2010_Pampa'!T17+'2002-2010_Pantanal'!T17)</f>
        <v>0</v>
      </c>
      <c r="U17" s="98">
        <f>('2002-2010_Amazonia'!U17+'2002-2010_Caatinga'!U17+'2002-2010_Cerrado'!U17+'2002-2010_MataAtlantica'!U17+'2002-2010_Pampa'!U17+'2002-2010_Pantanal'!U17)</f>
        <v>0</v>
      </c>
      <c r="V17" s="98">
        <f>('2002-2010_Amazonia'!V17+'2002-2010_Caatinga'!V17+'2002-2010_Cerrado'!V17+'2002-2010_MataAtlantica'!V17+'2002-2010_Pampa'!V17+'2002-2010_Pantanal'!V17)</f>
        <v>0</v>
      </c>
      <c r="W17" s="98">
        <f>('2002-2010_Amazonia'!W17+'2002-2010_Caatinga'!W17+'2002-2010_Cerrado'!W17+'2002-2010_MataAtlantica'!W17+'2002-2010_Pampa'!W17+'2002-2010_Pantanal'!W17)</f>
        <v>0</v>
      </c>
      <c r="X17" s="98">
        <f>('2002-2010_Amazonia'!X17+'2002-2010_Caatinga'!X17+'2002-2010_Cerrado'!X17+'2002-2010_MataAtlantica'!X17+'2002-2010_Pampa'!X17+'2002-2010_Pantanal'!X17)</f>
        <v>0</v>
      </c>
      <c r="Y17" s="98">
        <f>('2002-2010_Amazonia'!Y17+'2002-2010_Caatinga'!Y17+'2002-2010_Cerrado'!Y17+'2002-2010_MataAtlantica'!Y17+'2002-2010_Pampa'!Y17+'2002-2010_Pantanal'!Y17)</f>
        <v>0</v>
      </c>
      <c r="Z17" s="98">
        <f>('2002-2010_Amazonia'!Z17+'2002-2010_Caatinga'!Z17+'2002-2010_Cerrado'!Z17+'2002-2010_MataAtlantica'!Z17+'2002-2010_Pampa'!Z17+'2002-2010_Pantanal'!Z17)</f>
        <v>0</v>
      </c>
      <c r="AA17" s="98">
        <f>('2002-2010_Amazonia'!AA17+'2002-2010_Caatinga'!AA17+'2002-2010_Cerrado'!AA17+'2002-2010_MataAtlantica'!AA17+'2002-2010_Pampa'!AA17+'2002-2010_Pantanal'!AA17)</f>
        <v>0</v>
      </c>
      <c r="AB17" s="98">
        <f>('2002-2010_Amazonia'!AB17+'2002-2010_Caatinga'!AB17+'2002-2010_Cerrado'!AB17+'2002-2010_MataAtlantica'!AB17+'2002-2010_Pampa'!AB17+'2002-2010_Pantanal'!AB17)</f>
        <v>0</v>
      </c>
      <c r="AC17" s="98">
        <f>('2002-2010_Amazonia'!AC17+'2002-2010_Caatinga'!AC17+'2002-2010_Cerrado'!AC17+'2002-2010_MataAtlantica'!AC17+'2002-2010_Pampa'!AC17+'2002-2010_Pantanal'!AC17)</f>
        <v>0</v>
      </c>
      <c r="AD17" s="14">
        <f t="shared" ref="AD17:AD31" si="1">SUM(D17:AC17)</f>
        <v>805123.29656357155</v>
      </c>
      <c r="AE17" s="15">
        <f t="shared" si="0"/>
        <v>16.492556324487246</v>
      </c>
      <c r="AF17" s="89"/>
    </row>
    <row r="18" spans="1:32" ht="19.95" customHeight="1" x14ac:dyDescent="0.3">
      <c r="A18" s="46">
        <v>13</v>
      </c>
      <c r="B18" s="156"/>
      <c r="C18" s="63" t="s">
        <v>23</v>
      </c>
      <c r="D18" s="98">
        <f>('2002-2010_Amazonia'!D18+'2002-2010_Caatinga'!D18+'2002-2010_Cerrado'!D18+'2002-2010_MataAtlantica'!D18+'2002-2010_Pampa'!D18+'2002-2010_Pantanal'!D18)</f>
        <v>0</v>
      </c>
      <c r="E18" s="98">
        <f>('2002-2010_Amazonia'!E18+'2002-2010_Caatinga'!E18+'2002-2010_Cerrado'!E18+'2002-2010_MataAtlantica'!E18+'2002-2010_Pampa'!E18+'2002-2010_Pantanal'!E18)</f>
        <v>0</v>
      </c>
      <c r="F18" s="98">
        <f>('2002-2010_Amazonia'!F18+'2002-2010_Caatinga'!F18+'2002-2010_Cerrado'!F18+'2002-2010_MataAtlantica'!F18+'2002-2010_Pampa'!F18+'2002-2010_Pantanal'!F18)</f>
        <v>0</v>
      </c>
      <c r="G18" s="98">
        <f>('2002-2010_Amazonia'!G18+'2002-2010_Caatinga'!G18+'2002-2010_Cerrado'!G18+'2002-2010_MataAtlantica'!G18+'2002-2010_Pampa'!G18+'2002-2010_Pantanal'!G18)</f>
        <v>0</v>
      </c>
      <c r="H18" s="98">
        <f>('2002-2010_Amazonia'!H18+'2002-2010_Caatinga'!H18+'2002-2010_Cerrado'!H18+'2002-2010_MataAtlantica'!H18+'2002-2010_Pampa'!H18+'2002-2010_Pantanal'!H18)</f>
        <v>0</v>
      </c>
      <c r="I18" s="101">
        <f>('2002-2010_Amazonia'!I18+'2002-2010_Caatinga'!I18+'2002-2010_Cerrado'!I18+'2002-2010_MataAtlantica'!I18+'2002-2010_Pampa'!I18+'2002-2010_Pantanal'!I18)</f>
        <v>0</v>
      </c>
      <c r="J18" s="101">
        <f>('2002-2010_Amazonia'!J18+'2002-2010_Caatinga'!J18+'2002-2010_Cerrado'!J18+'2002-2010_MataAtlantica'!J18+'2002-2010_Pampa'!J18+'2002-2010_Pantanal'!J18)</f>
        <v>0</v>
      </c>
      <c r="K18" s="101">
        <f>('2002-2010_Amazonia'!K18+'2002-2010_Caatinga'!K18+'2002-2010_Cerrado'!K18+'2002-2010_MataAtlantica'!K18+'2002-2010_Pampa'!K18+'2002-2010_Pantanal'!K18)</f>
        <v>0</v>
      </c>
      <c r="L18" s="103">
        <f>('2002-2010_Amazonia'!L18+'2002-2010_Caatinga'!L18+'2002-2010_Cerrado'!L18+'2002-2010_MataAtlantica'!L18+'2002-2010_Pampa'!L18+'2002-2010_Pantanal'!L18)</f>
        <v>0</v>
      </c>
      <c r="M18" s="103">
        <f>('2002-2010_Amazonia'!M18+'2002-2010_Caatinga'!M18+'2002-2010_Cerrado'!M18+'2002-2010_MataAtlantica'!M18+'2002-2010_Pampa'!M18+'2002-2010_Pantanal'!M18)</f>
        <v>0</v>
      </c>
      <c r="N18" s="103">
        <f>('2002-2010_Amazonia'!N18+'2002-2010_Caatinga'!N18+'2002-2010_Cerrado'!N18+'2002-2010_MataAtlantica'!N18+'2002-2010_Pampa'!N18+'2002-2010_Pantanal'!N18)</f>
        <v>0</v>
      </c>
      <c r="O18" s="103">
        <f>('2002-2010_Amazonia'!O18+'2002-2010_Caatinga'!O18+'2002-2010_Cerrado'!O18+'2002-2010_MataAtlantica'!O18+'2002-2010_Pampa'!O18+'2002-2010_Pantanal'!O18)</f>
        <v>0</v>
      </c>
      <c r="P18" s="102">
        <f>('2002-2010_Amazonia'!P18+'2002-2010_Caatinga'!P18+'2002-2010_Cerrado'!P18+'2002-2010_MataAtlantica'!P18+'2002-2010_Pampa'!P18+'2002-2010_Pantanal'!P18)</f>
        <v>0</v>
      </c>
      <c r="Q18" s="98">
        <f>('2002-2010_Amazonia'!Q18+'2002-2010_Caatinga'!Q18+'2002-2010_Cerrado'!Q18+'2002-2010_MataAtlantica'!Q18+'2002-2010_Pampa'!Q18+'2002-2010_Pantanal'!Q18)</f>
        <v>0</v>
      </c>
      <c r="R18" s="98">
        <f>('2002-2010_Amazonia'!R18+'2002-2010_Caatinga'!R18+'2002-2010_Cerrado'!R18+'2002-2010_MataAtlantica'!R18+'2002-2010_Pampa'!R18+'2002-2010_Pantanal'!R18)</f>
        <v>0</v>
      </c>
      <c r="S18" s="98">
        <f>('2002-2010_Amazonia'!S18+'2002-2010_Caatinga'!S18+'2002-2010_Cerrado'!S18+'2002-2010_MataAtlantica'!S18+'2002-2010_Pampa'!S18+'2002-2010_Pantanal'!S18)</f>
        <v>0</v>
      </c>
      <c r="T18" s="98">
        <f>('2002-2010_Amazonia'!T18+'2002-2010_Caatinga'!T18+'2002-2010_Cerrado'!T18+'2002-2010_MataAtlantica'!T18+'2002-2010_Pampa'!T18+'2002-2010_Pantanal'!T18)</f>
        <v>0</v>
      </c>
      <c r="U18" s="98">
        <f>('2002-2010_Amazonia'!U18+'2002-2010_Caatinga'!U18+'2002-2010_Cerrado'!U18+'2002-2010_MataAtlantica'!U18+'2002-2010_Pampa'!U18+'2002-2010_Pantanal'!U18)</f>
        <v>0</v>
      </c>
      <c r="V18" s="98">
        <f>('2002-2010_Amazonia'!V18+'2002-2010_Caatinga'!V18+'2002-2010_Cerrado'!V18+'2002-2010_MataAtlantica'!V18+'2002-2010_Pampa'!V18+'2002-2010_Pantanal'!V18)</f>
        <v>0</v>
      </c>
      <c r="W18" s="98">
        <f>('2002-2010_Amazonia'!W18+'2002-2010_Caatinga'!W18+'2002-2010_Cerrado'!W18+'2002-2010_MataAtlantica'!W18+'2002-2010_Pampa'!W18+'2002-2010_Pantanal'!W18)</f>
        <v>0</v>
      </c>
      <c r="X18" s="98">
        <f>('2002-2010_Amazonia'!X18+'2002-2010_Caatinga'!X18+'2002-2010_Cerrado'!X18+'2002-2010_MataAtlantica'!X18+'2002-2010_Pampa'!X18+'2002-2010_Pantanal'!X18)</f>
        <v>0</v>
      </c>
      <c r="Y18" s="98">
        <f>('2002-2010_Amazonia'!Y18+'2002-2010_Caatinga'!Y18+'2002-2010_Cerrado'!Y18+'2002-2010_MataAtlantica'!Y18+'2002-2010_Pampa'!Y18+'2002-2010_Pantanal'!Y18)</f>
        <v>0</v>
      </c>
      <c r="Z18" s="98">
        <f>('2002-2010_Amazonia'!Z18+'2002-2010_Caatinga'!Z18+'2002-2010_Cerrado'!Z18+'2002-2010_MataAtlantica'!Z18+'2002-2010_Pampa'!Z18+'2002-2010_Pantanal'!Z18)</f>
        <v>0</v>
      </c>
      <c r="AA18" s="98">
        <f>('2002-2010_Amazonia'!AA18+'2002-2010_Caatinga'!AA18+'2002-2010_Cerrado'!AA18+'2002-2010_MataAtlantica'!AA18+'2002-2010_Pampa'!AA18+'2002-2010_Pantanal'!AA18)</f>
        <v>0</v>
      </c>
      <c r="AB18" s="98">
        <f>('2002-2010_Amazonia'!AB18+'2002-2010_Caatinga'!AB18+'2002-2010_Cerrado'!AB18+'2002-2010_MataAtlantica'!AB18+'2002-2010_Pampa'!AB18+'2002-2010_Pantanal'!AB18)</f>
        <v>0</v>
      </c>
      <c r="AC18" s="98">
        <f>('2002-2010_Amazonia'!AC18+'2002-2010_Caatinga'!AC18+'2002-2010_Cerrado'!AC18+'2002-2010_MataAtlantica'!AC18+'2002-2010_Pampa'!AC18+'2002-2010_Pantanal'!AC18)</f>
        <v>0</v>
      </c>
      <c r="AD18" s="14">
        <f t="shared" si="1"/>
        <v>0</v>
      </c>
      <c r="AE18" s="15">
        <f t="shared" si="0"/>
        <v>0</v>
      </c>
      <c r="AF18" s="89"/>
    </row>
    <row r="19" spans="1:32" ht="19.95" customHeight="1" x14ac:dyDescent="0.3">
      <c r="A19" s="46">
        <v>14</v>
      </c>
      <c r="B19" s="157" t="s">
        <v>7</v>
      </c>
      <c r="C19" s="52" t="s">
        <v>70</v>
      </c>
      <c r="D19" s="98">
        <f>('2002-2010_Amazonia'!D19+'2002-2010_Caatinga'!D19+'2002-2010_Cerrado'!D19+'2002-2010_MataAtlantica'!D19+'2002-2010_Pampa'!D19+'2002-2010_Pantanal'!D19)</f>
        <v>0</v>
      </c>
      <c r="E19" s="98">
        <f>('2002-2010_Amazonia'!E19+'2002-2010_Caatinga'!E19+'2002-2010_Cerrado'!E19+'2002-2010_MataAtlantica'!E19+'2002-2010_Pampa'!E19+'2002-2010_Pantanal'!E19)</f>
        <v>0</v>
      </c>
      <c r="F19" s="98">
        <f>('2002-2010_Amazonia'!F19+'2002-2010_Caatinga'!F19+'2002-2010_Cerrado'!F19+'2002-2010_MataAtlantica'!F19+'2002-2010_Pampa'!F19+'2002-2010_Pantanal'!F19)</f>
        <v>37509.462680289951</v>
      </c>
      <c r="G19" s="98">
        <f>('2002-2010_Amazonia'!G19+'2002-2010_Caatinga'!G19+'2002-2010_Cerrado'!G19+'2002-2010_MataAtlantica'!G19+'2002-2010_Pampa'!G19+'2002-2010_Pantanal'!G19)</f>
        <v>68138.658564463738</v>
      </c>
      <c r="H19" s="98">
        <f>('2002-2010_Amazonia'!H19+'2002-2010_Caatinga'!H19+'2002-2010_Cerrado'!H19+'2002-2010_MataAtlantica'!H19+'2002-2010_Pampa'!H19+'2002-2010_Pantanal'!H19)</f>
        <v>0</v>
      </c>
      <c r="I19" s="98">
        <f>('2002-2010_Amazonia'!I19+'2002-2010_Caatinga'!I19+'2002-2010_Cerrado'!I19+'2002-2010_MataAtlantica'!I19+'2002-2010_Pampa'!I19+'2002-2010_Pantanal'!I19)</f>
        <v>0</v>
      </c>
      <c r="J19" s="98">
        <f>('2002-2010_Amazonia'!J19+'2002-2010_Caatinga'!J19+'2002-2010_Cerrado'!J19+'2002-2010_MataAtlantica'!J19+'2002-2010_Pampa'!J19+'2002-2010_Pantanal'!J19)</f>
        <v>0</v>
      </c>
      <c r="K19" s="98">
        <f>('2002-2010_Amazonia'!K19+'2002-2010_Caatinga'!K19+'2002-2010_Cerrado'!K19+'2002-2010_MataAtlantica'!K19+'2002-2010_Pampa'!K19+'2002-2010_Pantanal'!K19)</f>
        <v>2081.1877101507503</v>
      </c>
      <c r="L19" s="98">
        <f>('2002-2010_Amazonia'!L19+'2002-2010_Caatinga'!L19+'2002-2010_Cerrado'!L19+'2002-2010_MataAtlantica'!L19+'2002-2010_Pampa'!L19+'2002-2010_Pantanal'!L19)</f>
        <v>0</v>
      </c>
      <c r="M19" s="98">
        <f>('2002-2010_Amazonia'!M19+'2002-2010_Caatinga'!M19+'2002-2010_Cerrado'!M19+'2002-2010_MataAtlantica'!M19+'2002-2010_Pampa'!M19+'2002-2010_Pantanal'!M19)</f>
        <v>0</v>
      </c>
      <c r="N19" s="98">
        <f>('2002-2010_Amazonia'!N19+'2002-2010_Caatinga'!N19+'2002-2010_Cerrado'!N19+'2002-2010_MataAtlantica'!N19+'2002-2010_Pampa'!N19+'2002-2010_Pantanal'!N19)</f>
        <v>732.22234979539883</v>
      </c>
      <c r="O19" s="98">
        <f>('2002-2010_Amazonia'!O19+'2002-2010_Caatinga'!O19+'2002-2010_Cerrado'!O19+'2002-2010_MataAtlantica'!O19+'2002-2010_Pampa'!O19+'2002-2010_Pantanal'!O19)</f>
        <v>111280.64810188925</v>
      </c>
      <c r="P19" s="98">
        <f>('2002-2010_Amazonia'!P19+'2002-2010_Caatinga'!P19+'2002-2010_Cerrado'!P19+'2002-2010_MataAtlantica'!P19+'2002-2010_Pampa'!P19+'2002-2010_Pantanal'!P19)</f>
        <v>0</v>
      </c>
      <c r="Q19" s="104">
        <f>('2002-2010_Amazonia'!Q19+'2002-2010_Caatinga'!Q19+'2002-2010_Cerrado'!Q19+'2002-2010_MataAtlantica'!Q19+'2002-2010_Pampa'!Q19+'2002-2010_Pantanal'!Q19)</f>
        <v>0</v>
      </c>
      <c r="R19" s="105">
        <f>('2002-2010_Amazonia'!R19+'2002-2010_Caatinga'!R19+'2002-2010_Cerrado'!R19+'2002-2010_MataAtlantica'!R19+'2002-2010_Pampa'!R19+'2002-2010_Pantanal'!R19)</f>
        <v>0</v>
      </c>
      <c r="S19" s="105">
        <f>('2002-2010_Amazonia'!S19+'2002-2010_Caatinga'!S19+'2002-2010_Cerrado'!S19+'2002-2010_MataAtlantica'!S19+'2002-2010_Pampa'!S19+'2002-2010_Pantanal'!S19)</f>
        <v>0</v>
      </c>
      <c r="T19" s="98">
        <f>('2002-2010_Amazonia'!T19+'2002-2010_Caatinga'!T19+'2002-2010_Cerrado'!T19+'2002-2010_MataAtlantica'!T19+'2002-2010_Pampa'!T19+'2002-2010_Pantanal'!T19)</f>
        <v>0</v>
      </c>
      <c r="U19" s="98">
        <f>('2002-2010_Amazonia'!U19+'2002-2010_Caatinga'!U19+'2002-2010_Cerrado'!U19+'2002-2010_MataAtlantica'!U19+'2002-2010_Pampa'!U19+'2002-2010_Pantanal'!U19)</f>
        <v>0</v>
      </c>
      <c r="V19" s="98">
        <f>('2002-2010_Amazonia'!V19+'2002-2010_Caatinga'!V19+'2002-2010_Cerrado'!V19+'2002-2010_MataAtlantica'!V19+'2002-2010_Pampa'!V19+'2002-2010_Pantanal'!V19)</f>
        <v>0</v>
      </c>
      <c r="W19" s="98">
        <f>('2002-2010_Amazonia'!W19+'2002-2010_Caatinga'!W19+'2002-2010_Cerrado'!W19+'2002-2010_MataAtlantica'!W19+'2002-2010_Pampa'!W19+'2002-2010_Pantanal'!W19)</f>
        <v>0</v>
      </c>
      <c r="X19" s="98">
        <f>('2002-2010_Amazonia'!X19+'2002-2010_Caatinga'!X19+'2002-2010_Cerrado'!X19+'2002-2010_MataAtlantica'!X19+'2002-2010_Pampa'!X19+'2002-2010_Pantanal'!X19)</f>
        <v>0</v>
      </c>
      <c r="Y19" s="98">
        <f>('2002-2010_Amazonia'!Y19+'2002-2010_Caatinga'!Y19+'2002-2010_Cerrado'!Y19+'2002-2010_MataAtlantica'!Y19+'2002-2010_Pampa'!Y19+'2002-2010_Pantanal'!Y19)</f>
        <v>0</v>
      </c>
      <c r="Z19" s="98">
        <f>('2002-2010_Amazonia'!Z19+'2002-2010_Caatinga'!Z19+'2002-2010_Cerrado'!Z19+'2002-2010_MataAtlantica'!Z19+'2002-2010_Pampa'!Z19+'2002-2010_Pantanal'!Z19)</f>
        <v>0</v>
      </c>
      <c r="AA19" s="98">
        <f>('2002-2010_Amazonia'!AA19+'2002-2010_Caatinga'!AA19+'2002-2010_Cerrado'!AA19+'2002-2010_MataAtlantica'!AA19+'2002-2010_Pampa'!AA19+'2002-2010_Pantanal'!AA19)</f>
        <v>0</v>
      </c>
      <c r="AB19" s="98">
        <f>('2002-2010_Amazonia'!AB19+'2002-2010_Caatinga'!AB19+'2002-2010_Cerrado'!AB19+'2002-2010_MataAtlantica'!AB19+'2002-2010_Pampa'!AB19+'2002-2010_Pantanal'!AB19)</f>
        <v>0</v>
      </c>
      <c r="AC19" s="98">
        <f>('2002-2010_Amazonia'!AC19+'2002-2010_Caatinga'!AC19+'2002-2010_Cerrado'!AC19+'2002-2010_MataAtlantica'!AC19+'2002-2010_Pampa'!AC19+'2002-2010_Pantanal'!AC19)</f>
        <v>0</v>
      </c>
      <c r="AD19" s="14">
        <f t="shared" si="1"/>
        <v>219742.17940658907</v>
      </c>
      <c r="AE19" s="15">
        <f t="shared" si="0"/>
        <v>4.501310900078515</v>
      </c>
      <c r="AF19" s="89"/>
    </row>
    <row r="20" spans="1:32" ht="19.95" customHeight="1" x14ac:dyDescent="0.3">
      <c r="A20" s="46">
        <v>15</v>
      </c>
      <c r="B20" s="157"/>
      <c r="C20" s="52" t="s">
        <v>25</v>
      </c>
      <c r="D20" s="98">
        <f>('2002-2010_Amazonia'!D20+'2002-2010_Caatinga'!D20+'2002-2010_Cerrado'!D20+'2002-2010_MataAtlantica'!D20+'2002-2010_Pampa'!D20+'2002-2010_Pantanal'!D20)</f>
        <v>0</v>
      </c>
      <c r="E20" s="98">
        <f>('2002-2010_Amazonia'!E20+'2002-2010_Caatinga'!E20+'2002-2010_Cerrado'!E20+'2002-2010_MataAtlantica'!E20+'2002-2010_Pampa'!E20+'2002-2010_Pantanal'!E20)</f>
        <v>0</v>
      </c>
      <c r="F20" s="98">
        <f>('2002-2010_Amazonia'!F20+'2002-2010_Caatinga'!F20+'2002-2010_Cerrado'!F20+'2002-2010_MataAtlantica'!F20+'2002-2010_Pampa'!F20+'2002-2010_Pantanal'!F20)</f>
        <v>0</v>
      </c>
      <c r="G20" s="98">
        <f>('2002-2010_Amazonia'!G20+'2002-2010_Caatinga'!G20+'2002-2010_Cerrado'!G20+'2002-2010_MataAtlantica'!G20+'2002-2010_Pampa'!G20+'2002-2010_Pantanal'!G20)</f>
        <v>0</v>
      </c>
      <c r="H20" s="98">
        <f>('2002-2010_Amazonia'!H20+'2002-2010_Caatinga'!H20+'2002-2010_Cerrado'!H20+'2002-2010_MataAtlantica'!H20+'2002-2010_Pampa'!H20+'2002-2010_Pantanal'!H20)</f>
        <v>0</v>
      </c>
      <c r="I20" s="98">
        <f>('2002-2010_Amazonia'!I20+'2002-2010_Caatinga'!I20+'2002-2010_Cerrado'!I20+'2002-2010_MataAtlantica'!I20+'2002-2010_Pampa'!I20+'2002-2010_Pantanal'!I20)</f>
        <v>0</v>
      </c>
      <c r="J20" s="98">
        <f>('2002-2010_Amazonia'!J20+'2002-2010_Caatinga'!J20+'2002-2010_Cerrado'!J20+'2002-2010_MataAtlantica'!J20+'2002-2010_Pampa'!J20+'2002-2010_Pantanal'!J20)</f>
        <v>0</v>
      </c>
      <c r="K20" s="98">
        <f>('2002-2010_Amazonia'!K20+'2002-2010_Caatinga'!K20+'2002-2010_Cerrado'!K20+'2002-2010_MataAtlantica'!K20+'2002-2010_Pampa'!K20+'2002-2010_Pantanal'!K20)</f>
        <v>0</v>
      </c>
      <c r="L20" s="98">
        <f>('2002-2010_Amazonia'!L20+'2002-2010_Caatinga'!L20+'2002-2010_Cerrado'!L20+'2002-2010_MataAtlantica'!L20+'2002-2010_Pampa'!L20+'2002-2010_Pantanal'!L20)</f>
        <v>0</v>
      </c>
      <c r="M20" s="98">
        <f>('2002-2010_Amazonia'!M20+'2002-2010_Caatinga'!M20+'2002-2010_Cerrado'!M20+'2002-2010_MataAtlantica'!M20+'2002-2010_Pampa'!M20+'2002-2010_Pantanal'!M20)</f>
        <v>0</v>
      </c>
      <c r="N20" s="98">
        <f>('2002-2010_Amazonia'!N20+'2002-2010_Caatinga'!N20+'2002-2010_Cerrado'!N20+'2002-2010_MataAtlantica'!N20+'2002-2010_Pampa'!N20+'2002-2010_Pantanal'!N20)</f>
        <v>0</v>
      </c>
      <c r="O20" s="98">
        <f>('2002-2010_Amazonia'!O20+'2002-2010_Caatinga'!O20+'2002-2010_Cerrado'!O20+'2002-2010_MataAtlantica'!O20+'2002-2010_Pampa'!O20+'2002-2010_Pantanal'!O20)</f>
        <v>0</v>
      </c>
      <c r="P20" s="98">
        <f>('2002-2010_Amazonia'!P20+'2002-2010_Caatinga'!P20+'2002-2010_Cerrado'!P20+'2002-2010_MataAtlantica'!P20+'2002-2010_Pampa'!P20+'2002-2010_Pantanal'!P20)</f>
        <v>0</v>
      </c>
      <c r="Q20" s="105">
        <f>('2002-2010_Amazonia'!Q20+'2002-2010_Caatinga'!Q20+'2002-2010_Cerrado'!Q20+'2002-2010_MataAtlantica'!Q20+'2002-2010_Pampa'!Q20+'2002-2010_Pantanal'!Q20)</f>
        <v>0</v>
      </c>
      <c r="R20" s="104">
        <f>('2002-2010_Amazonia'!R20+'2002-2010_Caatinga'!R20+'2002-2010_Cerrado'!R20+'2002-2010_MataAtlantica'!R20+'2002-2010_Pampa'!R20+'2002-2010_Pantanal'!R20)</f>
        <v>0</v>
      </c>
      <c r="S20" s="105">
        <f>('2002-2010_Amazonia'!S20+'2002-2010_Caatinga'!S20+'2002-2010_Cerrado'!S20+'2002-2010_MataAtlantica'!S20+'2002-2010_Pampa'!S20+'2002-2010_Pantanal'!S20)</f>
        <v>0</v>
      </c>
      <c r="T20" s="98">
        <f>('2002-2010_Amazonia'!T20+'2002-2010_Caatinga'!T20+'2002-2010_Cerrado'!T20+'2002-2010_MataAtlantica'!T20+'2002-2010_Pampa'!T20+'2002-2010_Pantanal'!T20)</f>
        <v>0</v>
      </c>
      <c r="U20" s="98">
        <f>('2002-2010_Amazonia'!U20+'2002-2010_Caatinga'!U20+'2002-2010_Cerrado'!U20+'2002-2010_MataAtlantica'!U20+'2002-2010_Pampa'!U20+'2002-2010_Pantanal'!U20)</f>
        <v>0</v>
      </c>
      <c r="V20" s="98">
        <f>('2002-2010_Amazonia'!V20+'2002-2010_Caatinga'!V20+'2002-2010_Cerrado'!V20+'2002-2010_MataAtlantica'!V20+'2002-2010_Pampa'!V20+'2002-2010_Pantanal'!V20)</f>
        <v>0</v>
      </c>
      <c r="W20" s="98">
        <f>('2002-2010_Amazonia'!W20+'2002-2010_Caatinga'!W20+'2002-2010_Cerrado'!W20+'2002-2010_MataAtlantica'!W20+'2002-2010_Pampa'!W20+'2002-2010_Pantanal'!W20)</f>
        <v>0</v>
      </c>
      <c r="X20" s="98">
        <f>('2002-2010_Amazonia'!X20+'2002-2010_Caatinga'!X20+'2002-2010_Cerrado'!X20+'2002-2010_MataAtlantica'!X20+'2002-2010_Pampa'!X20+'2002-2010_Pantanal'!X20)</f>
        <v>0</v>
      </c>
      <c r="Y20" s="98">
        <f>('2002-2010_Amazonia'!Y20+'2002-2010_Caatinga'!Y20+'2002-2010_Cerrado'!Y20+'2002-2010_MataAtlantica'!Y20+'2002-2010_Pampa'!Y20+'2002-2010_Pantanal'!Y20)</f>
        <v>0</v>
      </c>
      <c r="Z20" s="98">
        <f>('2002-2010_Amazonia'!Z20+'2002-2010_Caatinga'!Z20+'2002-2010_Cerrado'!Z20+'2002-2010_MataAtlantica'!Z20+'2002-2010_Pampa'!Z20+'2002-2010_Pantanal'!Z20)</f>
        <v>0</v>
      </c>
      <c r="AA20" s="98">
        <f>('2002-2010_Amazonia'!AA20+'2002-2010_Caatinga'!AA20+'2002-2010_Cerrado'!AA20+'2002-2010_MataAtlantica'!AA20+'2002-2010_Pampa'!AA20+'2002-2010_Pantanal'!AA20)</f>
        <v>0</v>
      </c>
      <c r="AB20" s="98">
        <f>('2002-2010_Amazonia'!AB20+'2002-2010_Caatinga'!AB20+'2002-2010_Cerrado'!AB20+'2002-2010_MataAtlantica'!AB20+'2002-2010_Pampa'!AB20+'2002-2010_Pantanal'!AB20)</f>
        <v>0</v>
      </c>
      <c r="AC20" s="98">
        <f>('2002-2010_Amazonia'!AC20+'2002-2010_Caatinga'!AC20+'2002-2010_Cerrado'!AC20+'2002-2010_MataAtlantica'!AC20+'2002-2010_Pampa'!AC20+'2002-2010_Pantanal'!AC20)</f>
        <v>0</v>
      </c>
      <c r="AD20" s="14">
        <f t="shared" si="1"/>
        <v>0</v>
      </c>
      <c r="AE20" s="15">
        <f t="shared" si="0"/>
        <v>0</v>
      </c>
      <c r="AF20" s="89"/>
    </row>
    <row r="21" spans="1:32" ht="19.95" customHeight="1" x14ac:dyDescent="0.3">
      <c r="A21" s="46">
        <v>16</v>
      </c>
      <c r="B21" s="157"/>
      <c r="C21" s="52" t="s">
        <v>26</v>
      </c>
      <c r="D21" s="98">
        <f>('2002-2010_Amazonia'!D21+'2002-2010_Caatinga'!D21+'2002-2010_Cerrado'!D21+'2002-2010_MataAtlantica'!D21+'2002-2010_Pampa'!D21+'2002-2010_Pantanal'!D21)</f>
        <v>0</v>
      </c>
      <c r="E21" s="98">
        <f>('2002-2010_Amazonia'!E21+'2002-2010_Caatinga'!E21+'2002-2010_Cerrado'!E21+'2002-2010_MataAtlantica'!E21+'2002-2010_Pampa'!E21+'2002-2010_Pantanal'!E21)</f>
        <v>0</v>
      </c>
      <c r="F21" s="98">
        <f>('2002-2010_Amazonia'!F21+'2002-2010_Caatinga'!F21+'2002-2010_Cerrado'!F21+'2002-2010_MataAtlantica'!F21+'2002-2010_Pampa'!F21+'2002-2010_Pantanal'!F21)</f>
        <v>0</v>
      </c>
      <c r="G21" s="98">
        <f>('2002-2010_Amazonia'!G21+'2002-2010_Caatinga'!G21+'2002-2010_Cerrado'!G21+'2002-2010_MataAtlantica'!G21+'2002-2010_Pampa'!G21+'2002-2010_Pantanal'!G21)</f>
        <v>0</v>
      </c>
      <c r="H21" s="98">
        <f>('2002-2010_Amazonia'!H21+'2002-2010_Caatinga'!H21+'2002-2010_Cerrado'!H21+'2002-2010_MataAtlantica'!H21+'2002-2010_Pampa'!H21+'2002-2010_Pantanal'!H21)</f>
        <v>0</v>
      </c>
      <c r="I21" s="98">
        <f>('2002-2010_Amazonia'!I21+'2002-2010_Caatinga'!I21+'2002-2010_Cerrado'!I21+'2002-2010_MataAtlantica'!I21+'2002-2010_Pampa'!I21+'2002-2010_Pantanal'!I21)</f>
        <v>0</v>
      </c>
      <c r="J21" s="98">
        <f>('2002-2010_Amazonia'!J21+'2002-2010_Caatinga'!J21+'2002-2010_Cerrado'!J21+'2002-2010_MataAtlantica'!J21+'2002-2010_Pampa'!J21+'2002-2010_Pantanal'!J21)</f>
        <v>0</v>
      </c>
      <c r="K21" s="98">
        <f>('2002-2010_Amazonia'!K21+'2002-2010_Caatinga'!K21+'2002-2010_Cerrado'!K21+'2002-2010_MataAtlantica'!K21+'2002-2010_Pampa'!K21+'2002-2010_Pantanal'!K21)</f>
        <v>0</v>
      </c>
      <c r="L21" s="98">
        <f>('2002-2010_Amazonia'!L21+'2002-2010_Caatinga'!L21+'2002-2010_Cerrado'!L21+'2002-2010_MataAtlantica'!L21+'2002-2010_Pampa'!L21+'2002-2010_Pantanal'!L21)</f>
        <v>0</v>
      </c>
      <c r="M21" s="98">
        <f>('2002-2010_Amazonia'!M21+'2002-2010_Caatinga'!M21+'2002-2010_Cerrado'!M21+'2002-2010_MataAtlantica'!M21+'2002-2010_Pampa'!M21+'2002-2010_Pantanal'!M21)</f>
        <v>0</v>
      </c>
      <c r="N21" s="98">
        <f>('2002-2010_Amazonia'!N21+'2002-2010_Caatinga'!N21+'2002-2010_Cerrado'!N21+'2002-2010_MataAtlantica'!N21+'2002-2010_Pampa'!N21+'2002-2010_Pantanal'!N21)</f>
        <v>0</v>
      </c>
      <c r="O21" s="98">
        <f>('2002-2010_Amazonia'!O21+'2002-2010_Caatinga'!O21+'2002-2010_Cerrado'!O21+'2002-2010_MataAtlantica'!O21+'2002-2010_Pampa'!O21+'2002-2010_Pantanal'!O21)</f>
        <v>0</v>
      </c>
      <c r="P21" s="98">
        <f>('2002-2010_Amazonia'!P21+'2002-2010_Caatinga'!P21+'2002-2010_Cerrado'!P21+'2002-2010_MataAtlantica'!P21+'2002-2010_Pampa'!P21+'2002-2010_Pantanal'!P21)</f>
        <v>0</v>
      </c>
      <c r="Q21" s="105">
        <f>('2002-2010_Amazonia'!Q21+'2002-2010_Caatinga'!Q21+'2002-2010_Cerrado'!Q21+'2002-2010_MataAtlantica'!Q21+'2002-2010_Pampa'!Q21+'2002-2010_Pantanal'!Q21)</f>
        <v>0</v>
      </c>
      <c r="R21" s="105">
        <f>('2002-2010_Amazonia'!R21+'2002-2010_Caatinga'!R21+'2002-2010_Cerrado'!R21+'2002-2010_MataAtlantica'!R21+'2002-2010_Pampa'!R21+'2002-2010_Pantanal'!R21)</f>
        <v>0</v>
      </c>
      <c r="S21" s="104">
        <f>('2002-2010_Amazonia'!S21+'2002-2010_Caatinga'!S21+'2002-2010_Cerrado'!S21+'2002-2010_MataAtlantica'!S21+'2002-2010_Pampa'!S21+'2002-2010_Pantanal'!S21)</f>
        <v>0</v>
      </c>
      <c r="T21" s="98">
        <f>('2002-2010_Amazonia'!T21+'2002-2010_Caatinga'!T21+'2002-2010_Cerrado'!T21+'2002-2010_MataAtlantica'!T21+'2002-2010_Pampa'!T21+'2002-2010_Pantanal'!T21)</f>
        <v>0</v>
      </c>
      <c r="U21" s="98">
        <f>('2002-2010_Amazonia'!U21+'2002-2010_Caatinga'!U21+'2002-2010_Cerrado'!U21+'2002-2010_MataAtlantica'!U21+'2002-2010_Pampa'!U21+'2002-2010_Pantanal'!U21)</f>
        <v>0</v>
      </c>
      <c r="V21" s="98">
        <f>('2002-2010_Amazonia'!V21+'2002-2010_Caatinga'!V21+'2002-2010_Cerrado'!V21+'2002-2010_MataAtlantica'!V21+'2002-2010_Pampa'!V21+'2002-2010_Pantanal'!V21)</f>
        <v>0</v>
      </c>
      <c r="W21" s="98">
        <f>('2002-2010_Amazonia'!W21+'2002-2010_Caatinga'!W21+'2002-2010_Cerrado'!W21+'2002-2010_MataAtlantica'!W21+'2002-2010_Pampa'!W21+'2002-2010_Pantanal'!W21)</f>
        <v>0</v>
      </c>
      <c r="X21" s="98">
        <f>('2002-2010_Amazonia'!X21+'2002-2010_Caatinga'!X21+'2002-2010_Cerrado'!X21+'2002-2010_MataAtlantica'!X21+'2002-2010_Pampa'!X21+'2002-2010_Pantanal'!X21)</f>
        <v>0</v>
      </c>
      <c r="Y21" s="98">
        <f>('2002-2010_Amazonia'!Y21+'2002-2010_Caatinga'!Y21+'2002-2010_Cerrado'!Y21+'2002-2010_MataAtlantica'!Y21+'2002-2010_Pampa'!Y21+'2002-2010_Pantanal'!Y21)</f>
        <v>0</v>
      </c>
      <c r="Z21" s="98">
        <f>('2002-2010_Amazonia'!Z21+'2002-2010_Caatinga'!Z21+'2002-2010_Cerrado'!Z21+'2002-2010_MataAtlantica'!Z21+'2002-2010_Pampa'!Z21+'2002-2010_Pantanal'!Z21)</f>
        <v>0</v>
      </c>
      <c r="AA21" s="98">
        <f>('2002-2010_Amazonia'!AA21+'2002-2010_Caatinga'!AA21+'2002-2010_Cerrado'!AA21+'2002-2010_MataAtlantica'!AA21+'2002-2010_Pampa'!AA21+'2002-2010_Pantanal'!AA21)</f>
        <v>0</v>
      </c>
      <c r="AB21" s="98">
        <f>('2002-2010_Amazonia'!AB21+'2002-2010_Caatinga'!AB21+'2002-2010_Cerrado'!AB21+'2002-2010_MataAtlantica'!AB21+'2002-2010_Pampa'!AB21+'2002-2010_Pantanal'!AB21)</f>
        <v>0</v>
      </c>
      <c r="AC21" s="98">
        <f>('2002-2010_Amazonia'!AC21+'2002-2010_Caatinga'!AC21+'2002-2010_Cerrado'!AC21+'2002-2010_MataAtlantica'!AC21+'2002-2010_Pampa'!AC21+'2002-2010_Pantanal'!AC21)</f>
        <v>0</v>
      </c>
      <c r="AD21" s="14">
        <f t="shared" si="1"/>
        <v>0</v>
      </c>
      <c r="AE21" s="15">
        <f t="shared" si="0"/>
        <v>0</v>
      </c>
      <c r="AF21" s="89"/>
    </row>
    <row r="22" spans="1:32" ht="40.200000000000003" x14ac:dyDescent="0.3">
      <c r="A22" s="66">
        <v>17</v>
      </c>
      <c r="B22" s="70" t="s">
        <v>80</v>
      </c>
      <c r="C22" s="50" t="s">
        <v>27</v>
      </c>
      <c r="D22" s="98">
        <f>('2002-2010_Amazonia'!D22+'2002-2010_Caatinga'!D22+'2002-2010_Cerrado'!D22+'2002-2010_MataAtlantica'!D22+'2002-2010_Pampa'!D22+'2002-2010_Pantanal'!D22)</f>
        <v>0</v>
      </c>
      <c r="E22" s="98">
        <f>('2002-2010_Amazonia'!E22+'2002-2010_Caatinga'!E22+'2002-2010_Cerrado'!E22+'2002-2010_MataAtlantica'!E22+'2002-2010_Pampa'!E22+'2002-2010_Pantanal'!E22)</f>
        <v>0</v>
      </c>
      <c r="F22" s="98">
        <f>('2002-2010_Amazonia'!F22+'2002-2010_Caatinga'!F22+'2002-2010_Cerrado'!F22+'2002-2010_MataAtlantica'!F22+'2002-2010_Pampa'!F22+'2002-2010_Pantanal'!F22)</f>
        <v>0</v>
      </c>
      <c r="G22" s="98">
        <f>('2002-2010_Amazonia'!G22+'2002-2010_Caatinga'!G22+'2002-2010_Cerrado'!G22+'2002-2010_MataAtlantica'!G22+'2002-2010_Pampa'!G22+'2002-2010_Pantanal'!G22)</f>
        <v>0</v>
      </c>
      <c r="H22" s="98">
        <f>('2002-2010_Amazonia'!H22+'2002-2010_Caatinga'!H22+'2002-2010_Cerrado'!H22+'2002-2010_MataAtlantica'!H22+'2002-2010_Pampa'!H22+'2002-2010_Pantanal'!H22)</f>
        <v>0</v>
      </c>
      <c r="I22" s="98">
        <f>('2002-2010_Amazonia'!I22+'2002-2010_Caatinga'!I22+'2002-2010_Cerrado'!I22+'2002-2010_MataAtlantica'!I22+'2002-2010_Pampa'!I22+'2002-2010_Pantanal'!I22)</f>
        <v>0</v>
      </c>
      <c r="J22" s="98">
        <f>('2002-2010_Amazonia'!J22+'2002-2010_Caatinga'!J22+'2002-2010_Cerrado'!J22+'2002-2010_MataAtlantica'!J22+'2002-2010_Pampa'!J22+'2002-2010_Pantanal'!J22)</f>
        <v>0</v>
      </c>
      <c r="K22" s="98">
        <f>('2002-2010_Amazonia'!K22+'2002-2010_Caatinga'!K22+'2002-2010_Cerrado'!K22+'2002-2010_MataAtlantica'!K22+'2002-2010_Pampa'!K22+'2002-2010_Pantanal'!K22)</f>
        <v>0</v>
      </c>
      <c r="L22" s="98">
        <f>('2002-2010_Amazonia'!L22+'2002-2010_Caatinga'!L22+'2002-2010_Cerrado'!L22+'2002-2010_MataAtlantica'!L22+'2002-2010_Pampa'!L22+'2002-2010_Pantanal'!L22)</f>
        <v>0</v>
      </c>
      <c r="M22" s="98">
        <f>('2002-2010_Amazonia'!M22+'2002-2010_Caatinga'!M22+'2002-2010_Cerrado'!M22+'2002-2010_MataAtlantica'!M22+'2002-2010_Pampa'!M22+'2002-2010_Pantanal'!M22)</f>
        <v>0</v>
      </c>
      <c r="N22" s="98">
        <f>('2002-2010_Amazonia'!N22+'2002-2010_Caatinga'!N22+'2002-2010_Cerrado'!N22+'2002-2010_MataAtlantica'!N22+'2002-2010_Pampa'!N22+'2002-2010_Pantanal'!N22)</f>
        <v>0</v>
      </c>
      <c r="O22" s="98">
        <f>('2002-2010_Amazonia'!O22+'2002-2010_Caatinga'!O22+'2002-2010_Cerrado'!O22+'2002-2010_MataAtlantica'!O22+'2002-2010_Pampa'!O22+'2002-2010_Pantanal'!O22)</f>
        <v>0</v>
      </c>
      <c r="P22" s="98">
        <f>('2002-2010_Amazonia'!P22+'2002-2010_Caatinga'!P22+'2002-2010_Cerrado'!P22+'2002-2010_MataAtlantica'!P22+'2002-2010_Pampa'!P22+'2002-2010_Pantanal'!P22)</f>
        <v>0</v>
      </c>
      <c r="Q22" s="98">
        <f>('2002-2010_Amazonia'!Q22+'2002-2010_Caatinga'!Q22+'2002-2010_Cerrado'!Q22+'2002-2010_MataAtlantica'!Q22+'2002-2010_Pampa'!Q22+'2002-2010_Pantanal'!Q22)</f>
        <v>0</v>
      </c>
      <c r="R22" s="98">
        <f>('2002-2010_Amazonia'!R22+'2002-2010_Caatinga'!R22+'2002-2010_Cerrado'!R22+'2002-2010_MataAtlantica'!R22+'2002-2010_Pampa'!R22+'2002-2010_Pantanal'!R22)</f>
        <v>0</v>
      </c>
      <c r="S22" s="98">
        <f>('2002-2010_Amazonia'!S22+'2002-2010_Caatinga'!S22+'2002-2010_Cerrado'!S22+'2002-2010_MataAtlantica'!S22+'2002-2010_Pampa'!S22+'2002-2010_Pantanal'!S22)</f>
        <v>0</v>
      </c>
      <c r="T22" s="106">
        <f>('2002-2010_Amazonia'!T22+'2002-2010_Caatinga'!T22+'2002-2010_Cerrado'!T22+'2002-2010_MataAtlantica'!T22+'2002-2010_Pampa'!T22+'2002-2010_Pantanal'!T22)</f>
        <v>0</v>
      </c>
      <c r="U22" s="98">
        <f>('2002-2010_Amazonia'!U22+'2002-2010_Caatinga'!U22+'2002-2010_Cerrado'!U22+'2002-2010_MataAtlantica'!U22+'2002-2010_Pampa'!U22+'2002-2010_Pantanal'!U22)</f>
        <v>0</v>
      </c>
      <c r="V22" s="98">
        <f>('2002-2010_Amazonia'!V22+'2002-2010_Caatinga'!V22+'2002-2010_Cerrado'!V22+'2002-2010_MataAtlantica'!V22+'2002-2010_Pampa'!V22+'2002-2010_Pantanal'!V22)</f>
        <v>0</v>
      </c>
      <c r="W22" s="98">
        <f>('2002-2010_Amazonia'!W22+'2002-2010_Caatinga'!W22+'2002-2010_Cerrado'!W22+'2002-2010_MataAtlantica'!W22+'2002-2010_Pampa'!W22+'2002-2010_Pantanal'!W22)</f>
        <v>0</v>
      </c>
      <c r="X22" s="98">
        <f>('2002-2010_Amazonia'!X22+'2002-2010_Caatinga'!X22+'2002-2010_Cerrado'!X22+'2002-2010_MataAtlantica'!X22+'2002-2010_Pampa'!X22+'2002-2010_Pantanal'!X22)</f>
        <v>0</v>
      </c>
      <c r="Y22" s="98">
        <f>('2002-2010_Amazonia'!Y22+'2002-2010_Caatinga'!Y22+'2002-2010_Cerrado'!Y22+'2002-2010_MataAtlantica'!Y22+'2002-2010_Pampa'!Y22+'2002-2010_Pantanal'!Y22)</f>
        <v>0</v>
      </c>
      <c r="Z22" s="98">
        <f>('2002-2010_Amazonia'!Z22+'2002-2010_Caatinga'!Z22+'2002-2010_Cerrado'!Z22+'2002-2010_MataAtlantica'!Z22+'2002-2010_Pampa'!Z22+'2002-2010_Pantanal'!Z22)</f>
        <v>0</v>
      </c>
      <c r="AA22" s="98">
        <f>('2002-2010_Amazonia'!AA22+'2002-2010_Caatinga'!AA22+'2002-2010_Cerrado'!AA22+'2002-2010_MataAtlantica'!AA22+'2002-2010_Pampa'!AA22+'2002-2010_Pantanal'!AA22)</f>
        <v>0</v>
      </c>
      <c r="AB22" s="98">
        <f>('2002-2010_Amazonia'!AB22+'2002-2010_Caatinga'!AB22+'2002-2010_Cerrado'!AB22+'2002-2010_MataAtlantica'!AB22+'2002-2010_Pampa'!AB22+'2002-2010_Pantanal'!AB22)</f>
        <v>0</v>
      </c>
      <c r="AC22" s="98">
        <f>('2002-2010_Amazonia'!AC22+'2002-2010_Caatinga'!AC22+'2002-2010_Cerrado'!AC22+'2002-2010_MataAtlantica'!AC22+'2002-2010_Pampa'!AC22+'2002-2010_Pantanal'!AC22)</f>
        <v>0</v>
      </c>
      <c r="AD22" s="14">
        <f t="shared" si="1"/>
        <v>0</v>
      </c>
      <c r="AE22" s="15">
        <f t="shared" si="0"/>
        <v>0</v>
      </c>
      <c r="AF22" s="89"/>
    </row>
    <row r="23" spans="1:32" ht="19.95" customHeight="1" x14ac:dyDescent="0.3">
      <c r="A23" s="66">
        <v>18</v>
      </c>
      <c r="B23" s="158" t="s">
        <v>9</v>
      </c>
      <c r="C23" s="53" t="s">
        <v>28</v>
      </c>
      <c r="D23" s="98">
        <f>('2002-2010_Amazonia'!D23+'2002-2010_Caatinga'!D23+'2002-2010_Cerrado'!D23+'2002-2010_MataAtlantica'!D23+'2002-2010_Pampa'!D23+'2002-2010_Pantanal'!D23)</f>
        <v>0</v>
      </c>
      <c r="E23" s="98">
        <f>('2002-2010_Amazonia'!E23+'2002-2010_Caatinga'!E23+'2002-2010_Cerrado'!E23+'2002-2010_MataAtlantica'!E23+'2002-2010_Pampa'!E23+'2002-2010_Pantanal'!E23)</f>
        <v>0</v>
      </c>
      <c r="F23" s="98">
        <f>('2002-2010_Amazonia'!F23+'2002-2010_Caatinga'!F23+'2002-2010_Cerrado'!F23+'2002-2010_MataAtlantica'!F23+'2002-2010_Pampa'!F23+'2002-2010_Pantanal'!F23)</f>
        <v>0</v>
      </c>
      <c r="G23" s="98">
        <f>('2002-2010_Amazonia'!G23+'2002-2010_Caatinga'!G23+'2002-2010_Cerrado'!G23+'2002-2010_MataAtlantica'!G23+'2002-2010_Pampa'!G23+'2002-2010_Pantanal'!G23)</f>
        <v>0.1248490679523</v>
      </c>
      <c r="H23" s="98">
        <f>('2002-2010_Amazonia'!H23+'2002-2010_Caatinga'!H23+'2002-2010_Cerrado'!H23+'2002-2010_MataAtlantica'!H23+'2002-2010_Pampa'!H23+'2002-2010_Pantanal'!H23)</f>
        <v>0</v>
      </c>
      <c r="I23" s="98">
        <f>('2002-2010_Amazonia'!I23+'2002-2010_Caatinga'!I23+'2002-2010_Cerrado'!I23+'2002-2010_MataAtlantica'!I23+'2002-2010_Pampa'!I23+'2002-2010_Pantanal'!I23)</f>
        <v>0</v>
      </c>
      <c r="J23" s="98">
        <f>('2002-2010_Amazonia'!J23+'2002-2010_Caatinga'!J23+'2002-2010_Cerrado'!J23+'2002-2010_MataAtlantica'!J23+'2002-2010_Pampa'!J23+'2002-2010_Pantanal'!J23)</f>
        <v>0</v>
      </c>
      <c r="K23" s="98">
        <f>('2002-2010_Amazonia'!K23+'2002-2010_Caatinga'!K23+'2002-2010_Cerrado'!K23+'2002-2010_MataAtlantica'!K23+'2002-2010_Pampa'!K23+'2002-2010_Pantanal'!K23)</f>
        <v>0</v>
      </c>
      <c r="L23" s="98">
        <f>('2002-2010_Amazonia'!L23+'2002-2010_Caatinga'!L23+'2002-2010_Cerrado'!L23+'2002-2010_MataAtlantica'!L23+'2002-2010_Pampa'!L23+'2002-2010_Pantanal'!L23)</f>
        <v>0</v>
      </c>
      <c r="M23" s="98">
        <f>('2002-2010_Amazonia'!M23+'2002-2010_Caatinga'!M23+'2002-2010_Cerrado'!M23+'2002-2010_MataAtlantica'!M23+'2002-2010_Pampa'!M23+'2002-2010_Pantanal'!M23)</f>
        <v>0</v>
      </c>
      <c r="N23" s="98">
        <f>('2002-2010_Amazonia'!N23+'2002-2010_Caatinga'!N23+'2002-2010_Cerrado'!N23+'2002-2010_MataAtlantica'!N23+'2002-2010_Pampa'!N23+'2002-2010_Pantanal'!N23)</f>
        <v>0</v>
      </c>
      <c r="O23" s="98">
        <f>('2002-2010_Amazonia'!O23+'2002-2010_Caatinga'!O23+'2002-2010_Cerrado'!O23+'2002-2010_MataAtlantica'!O23+'2002-2010_Pampa'!O23+'2002-2010_Pantanal'!O23)</f>
        <v>0</v>
      </c>
      <c r="P23" s="98">
        <f>('2002-2010_Amazonia'!P23+'2002-2010_Caatinga'!P23+'2002-2010_Cerrado'!P23+'2002-2010_MataAtlantica'!P23+'2002-2010_Pampa'!P23+'2002-2010_Pantanal'!P23)</f>
        <v>0</v>
      </c>
      <c r="Q23" s="98">
        <f>('2002-2010_Amazonia'!Q23+'2002-2010_Caatinga'!Q23+'2002-2010_Cerrado'!Q23+'2002-2010_MataAtlantica'!Q23+'2002-2010_Pampa'!Q23+'2002-2010_Pantanal'!Q23)</f>
        <v>0.14154830538989999</v>
      </c>
      <c r="R23" s="98">
        <f>('2002-2010_Amazonia'!R23+'2002-2010_Caatinga'!R23+'2002-2010_Cerrado'!R23+'2002-2010_MataAtlantica'!R23+'2002-2010_Pampa'!R23+'2002-2010_Pantanal'!R23)</f>
        <v>0</v>
      </c>
      <c r="S23" s="98">
        <f>('2002-2010_Amazonia'!S23+'2002-2010_Caatinga'!S23+'2002-2010_Cerrado'!S23+'2002-2010_MataAtlantica'!S23+'2002-2010_Pampa'!S23+'2002-2010_Pantanal'!S23)</f>
        <v>0</v>
      </c>
      <c r="T23" s="98">
        <f>('2002-2010_Amazonia'!T23+'2002-2010_Caatinga'!T23+'2002-2010_Cerrado'!T23+'2002-2010_MataAtlantica'!T23+'2002-2010_Pampa'!T23+'2002-2010_Pantanal'!T23)</f>
        <v>0</v>
      </c>
      <c r="U23" s="107">
        <f>('2002-2010_Amazonia'!U23+'2002-2010_Caatinga'!U23+'2002-2010_Cerrado'!U23+'2002-2010_MataAtlantica'!U23+'2002-2010_Pampa'!U23+'2002-2010_Pantanal'!U23)</f>
        <v>0</v>
      </c>
      <c r="V23" s="108">
        <f>('2002-2010_Amazonia'!V23+'2002-2010_Caatinga'!V23+'2002-2010_Cerrado'!V23+'2002-2010_MataAtlantica'!V23+'2002-2010_Pampa'!V23+'2002-2010_Pantanal'!V23)</f>
        <v>0</v>
      </c>
      <c r="W23" s="98">
        <f>('2002-2010_Amazonia'!W23+'2002-2010_Caatinga'!W23+'2002-2010_Cerrado'!W23+'2002-2010_MataAtlantica'!W23+'2002-2010_Pampa'!W23+'2002-2010_Pantanal'!W23)</f>
        <v>0</v>
      </c>
      <c r="X23" s="98">
        <f>('2002-2010_Amazonia'!X23+'2002-2010_Caatinga'!X23+'2002-2010_Cerrado'!X23+'2002-2010_MataAtlantica'!X23+'2002-2010_Pampa'!X23+'2002-2010_Pantanal'!X23)</f>
        <v>0</v>
      </c>
      <c r="Y23" s="98">
        <f>('2002-2010_Amazonia'!Y23+'2002-2010_Caatinga'!Y23+'2002-2010_Cerrado'!Y23+'2002-2010_MataAtlantica'!Y23+'2002-2010_Pampa'!Y23+'2002-2010_Pantanal'!Y23)</f>
        <v>0</v>
      </c>
      <c r="Z23" s="98">
        <f>('2002-2010_Amazonia'!Z23+'2002-2010_Caatinga'!Z23+'2002-2010_Cerrado'!Z23+'2002-2010_MataAtlantica'!Z23+'2002-2010_Pampa'!Z23+'2002-2010_Pantanal'!Z23)</f>
        <v>0</v>
      </c>
      <c r="AA23" s="98">
        <f>('2002-2010_Amazonia'!AA23+'2002-2010_Caatinga'!AA23+'2002-2010_Cerrado'!AA23+'2002-2010_MataAtlantica'!AA23+'2002-2010_Pampa'!AA23+'2002-2010_Pantanal'!AA23)</f>
        <v>0</v>
      </c>
      <c r="AB23" s="98">
        <f>('2002-2010_Amazonia'!AB23+'2002-2010_Caatinga'!AB23+'2002-2010_Cerrado'!AB23+'2002-2010_MataAtlantica'!AB23+'2002-2010_Pampa'!AB23+'2002-2010_Pantanal'!AB23)</f>
        <v>0</v>
      </c>
      <c r="AC23" s="98">
        <f>('2002-2010_Amazonia'!AC23+'2002-2010_Caatinga'!AC23+'2002-2010_Cerrado'!AC23+'2002-2010_MataAtlantica'!AC23+'2002-2010_Pampa'!AC23+'2002-2010_Pantanal'!AC23)</f>
        <v>0</v>
      </c>
      <c r="AD23" s="14">
        <f t="shared" si="1"/>
        <v>0.26639737334219998</v>
      </c>
      <c r="AE23" s="15">
        <f t="shared" si="0"/>
        <v>5.4570196928772876E-6</v>
      </c>
      <c r="AF23" s="89"/>
    </row>
    <row r="24" spans="1:32" ht="19.95" customHeight="1" x14ac:dyDescent="0.3">
      <c r="A24" s="66">
        <v>19</v>
      </c>
      <c r="B24" s="158"/>
      <c r="C24" s="53" t="s">
        <v>71</v>
      </c>
      <c r="D24" s="98">
        <f>('2002-2010_Amazonia'!D24+'2002-2010_Caatinga'!D24+'2002-2010_Cerrado'!D24+'2002-2010_MataAtlantica'!D24+'2002-2010_Pampa'!D24+'2002-2010_Pantanal'!D24)</f>
        <v>0</v>
      </c>
      <c r="E24" s="98">
        <f>('2002-2010_Amazonia'!E24+'2002-2010_Caatinga'!E24+'2002-2010_Cerrado'!E24+'2002-2010_MataAtlantica'!E24+'2002-2010_Pampa'!E24+'2002-2010_Pantanal'!E24)</f>
        <v>0</v>
      </c>
      <c r="F24" s="98">
        <f>('2002-2010_Amazonia'!F24+'2002-2010_Caatinga'!F24+'2002-2010_Cerrado'!F24+'2002-2010_MataAtlantica'!F24+'2002-2010_Pampa'!F24+'2002-2010_Pantanal'!F24)</f>
        <v>0</v>
      </c>
      <c r="G24" s="98">
        <f>('2002-2010_Amazonia'!G24+'2002-2010_Caatinga'!G24+'2002-2010_Cerrado'!G24+'2002-2010_MataAtlantica'!G24+'2002-2010_Pampa'!G24+'2002-2010_Pantanal'!G24)</f>
        <v>0</v>
      </c>
      <c r="H24" s="98">
        <f>('2002-2010_Amazonia'!H24+'2002-2010_Caatinga'!H24+'2002-2010_Cerrado'!H24+'2002-2010_MataAtlantica'!H24+'2002-2010_Pampa'!H24+'2002-2010_Pantanal'!H24)</f>
        <v>0</v>
      </c>
      <c r="I24" s="98">
        <f>('2002-2010_Amazonia'!I24+'2002-2010_Caatinga'!I24+'2002-2010_Cerrado'!I24+'2002-2010_MataAtlantica'!I24+'2002-2010_Pampa'!I24+'2002-2010_Pantanal'!I24)</f>
        <v>0</v>
      </c>
      <c r="J24" s="98">
        <f>('2002-2010_Amazonia'!J24+'2002-2010_Caatinga'!J24+'2002-2010_Cerrado'!J24+'2002-2010_MataAtlantica'!J24+'2002-2010_Pampa'!J24+'2002-2010_Pantanal'!J24)</f>
        <v>0</v>
      </c>
      <c r="K24" s="98">
        <f>('2002-2010_Amazonia'!K24+'2002-2010_Caatinga'!K24+'2002-2010_Cerrado'!K24+'2002-2010_MataAtlantica'!K24+'2002-2010_Pampa'!K24+'2002-2010_Pantanal'!K24)</f>
        <v>0</v>
      </c>
      <c r="L24" s="98">
        <f>('2002-2010_Amazonia'!L24+'2002-2010_Caatinga'!L24+'2002-2010_Cerrado'!L24+'2002-2010_MataAtlantica'!L24+'2002-2010_Pampa'!L24+'2002-2010_Pantanal'!L24)</f>
        <v>0</v>
      </c>
      <c r="M24" s="98">
        <f>('2002-2010_Amazonia'!M24+'2002-2010_Caatinga'!M24+'2002-2010_Cerrado'!M24+'2002-2010_MataAtlantica'!M24+'2002-2010_Pampa'!M24+'2002-2010_Pantanal'!M24)</f>
        <v>0</v>
      </c>
      <c r="N24" s="98">
        <f>('2002-2010_Amazonia'!N24+'2002-2010_Caatinga'!N24+'2002-2010_Cerrado'!N24+'2002-2010_MataAtlantica'!N24+'2002-2010_Pampa'!N24+'2002-2010_Pantanal'!N24)</f>
        <v>0</v>
      </c>
      <c r="O24" s="98">
        <f>('2002-2010_Amazonia'!O24+'2002-2010_Caatinga'!O24+'2002-2010_Cerrado'!O24+'2002-2010_MataAtlantica'!O24+'2002-2010_Pampa'!O24+'2002-2010_Pantanal'!O24)</f>
        <v>0</v>
      </c>
      <c r="P24" s="98">
        <f>('2002-2010_Amazonia'!P24+'2002-2010_Caatinga'!P24+'2002-2010_Cerrado'!P24+'2002-2010_MataAtlantica'!P24+'2002-2010_Pampa'!P24+'2002-2010_Pantanal'!P24)</f>
        <v>0</v>
      </c>
      <c r="Q24" s="98">
        <f>('2002-2010_Amazonia'!Q24+'2002-2010_Caatinga'!Q24+'2002-2010_Cerrado'!Q24+'2002-2010_MataAtlantica'!Q24+'2002-2010_Pampa'!Q24+'2002-2010_Pantanal'!Q24)</f>
        <v>1.7620172759999999E-4</v>
      </c>
      <c r="R24" s="98">
        <f>('2002-2010_Amazonia'!R24+'2002-2010_Caatinga'!R24+'2002-2010_Cerrado'!R24+'2002-2010_MataAtlantica'!R24+'2002-2010_Pampa'!R24+'2002-2010_Pantanal'!R24)</f>
        <v>0</v>
      </c>
      <c r="S24" s="98">
        <f>('2002-2010_Amazonia'!S24+'2002-2010_Caatinga'!S24+'2002-2010_Cerrado'!S24+'2002-2010_MataAtlantica'!S24+'2002-2010_Pampa'!S24+'2002-2010_Pantanal'!S24)</f>
        <v>0</v>
      </c>
      <c r="T24" s="98">
        <f>('2002-2010_Amazonia'!T24+'2002-2010_Caatinga'!T24+'2002-2010_Cerrado'!T24+'2002-2010_MataAtlantica'!T24+'2002-2010_Pampa'!T24+'2002-2010_Pantanal'!T24)</f>
        <v>0</v>
      </c>
      <c r="U24" s="108">
        <f>('2002-2010_Amazonia'!U24+'2002-2010_Caatinga'!U24+'2002-2010_Cerrado'!U24+'2002-2010_MataAtlantica'!U24+'2002-2010_Pampa'!U24+'2002-2010_Pantanal'!U24)</f>
        <v>0</v>
      </c>
      <c r="V24" s="107">
        <f>('2002-2010_Amazonia'!V24+'2002-2010_Caatinga'!V24+'2002-2010_Cerrado'!V24+'2002-2010_MataAtlantica'!V24+'2002-2010_Pampa'!V24+'2002-2010_Pantanal'!V24)</f>
        <v>0</v>
      </c>
      <c r="W24" s="98">
        <f>('2002-2010_Amazonia'!W24+'2002-2010_Caatinga'!W24+'2002-2010_Cerrado'!W24+'2002-2010_MataAtlantica'!W24+'2002-2010_Pampa'!W24+'2002-2010_Pantanal'!W24)</f>
        <v>0</v>
      </c>
      <c r="X24" s="98">
        <f>('2002-2010_Amazonia'!X24+'2002-2010_Caatinga'!X24+'2002-2010_Cerrado'!X24+'2002-2010_MataAtlantica'!X24+'2002-2010_Pampa'!X24+'2002-2010_Pantanal'!X24)</f>
        <v>0</v>
      </c>
      <c r="Y24" s="98">
        <f>('2002-2010_Amazonia'!Y24+'2002-2010_Caatinga'!Y24+'2002-2010_Cerrado'!Y24+'2002-2010_MataAtlantica'!Y24+'2002-2010_Pampa'!Y24+'2002-2010_Pantanal'!Y24)</f>
        <v>0</v>
      </c>
      <c r="Z24" s="98">
        <f>('2002-2010_Amazonia'!Z24+'2002-2010_Caatinga'!Z24+'2002-2010_Cerrado'!Z24+'2002-2010_MataAtlantica'!Z24+'2002-2010_Pampa'!Z24+'2002-2010_Pantanal'!Z24)</f>
        <v>0</v>
      </c>
      <c r="AA24" s="98">
        <f>('2002-2010_Amazonia'!AA24+'2002-2010_Caatinga'!AA24+'2002-2010_Cerrado'!AA24+'2002-2010_MataAtlantica'!AA24+'2002-2010_Pampa'!AA24+'2002-2010_Pantanal'!AA24)</f>
        <v>0</v>
      </c>
      <c r="AB24" s="98">
        <f>('2002-2010_Amazonia'!AB24+'2002-2010_Caatinga'!AB24+'2002-2010_Cerrado'!AB24+'2002-2010_MataAtlantica'!AB24+'2002-2010_Pampa'!AB24+'2002-2010_Pantanal'!AB24)</f>
        <v>0</v>
      </c>
      <c r="AC24" s="98">
        <f>('2002-2010_Amazonia'!AC24+'2002-2010_Caatinga'!AC24+'2002-2010_Cerrado'!AC24+'2002-2010_MataAtlantica'!AC24+'2002-2010_Pampa'!AC24+'2002-2010_Pantanal'!AC24)</f>
        <v>0</v>
      </c>
      <c r="AD24" s="14">
        <f t="shared" si="1"/>
        <v>1.7620172759999999E-4</v>
      </c>
      <c r="AE24" s="15">
        <f t="shared" si="0"/>
        <v>3.6094060739745378E-9</v>
      </c>
      <c r="AF24" s="89"/>
    </row>
    <row r="25" spans="1:32" ht="19.95" customHeight="1" x14ac:dyDescent="0.3">
      <c r="A25" s="46">
        <v>20</v>
      </c>
      <c r="B25" s="159" t="s">
        <v>10</v>
      </c>
      <c r="C25" s="54" t="s">
        <v>30</v>
      </c>
      <c r="D25" s="98">
        <f>('2002-2010_Amazonia'!D25+'2002-2010_Caatinga'!D25+'2002-2010_Cerrado'!D25+'2002-2010_MataAtlantica'!D25+'2002-2010_Pampa'!D25+'2002-2010_Pantanal'!D25)</f>
        <v>0</v>
      </c>
      <c r="E25" s="98">
        <f>('2002-2010_Amazonia'!E25+'2002-2010_Caatinga'!E25+'2002-2010_Cerrado'!E25+'2002-2010_MataAtlantica'!E25+'2002-2010_Pampa'!E25+'2002-2010_Pantanal'!E25)</f>
        <v>0</v>
      </c>
      <c r="F25" s="98">
        <f>('2002-2010_Amazonia'!F25+'2002-2010_Caatinga'!F25+'2002-2010_Cerrado'!F25+'2002-2010_MataAtlantica'!F25+'2002-2010_Pampa'!F25+'2002-2010_Pantanal'!F25)</f>
        <v>0</v>
      </c>
      <c r="G25" s="98">
        <f>('2002-2010_Amazonia'!G25+'2002-2010_Caatinga'!G25+'2002-2010_Cerrado'!G25+'2002-2010_MataAtlantica'!G25+'2002-2010_Pampa'!G25+'2002-2010_Pantanal'!G25)</f>
        <v>1304.7502348319592</v>
      </c>
      <c r="H25" s="98">
        <f>('2002-2010_Amazonia'!H25+'2002-2010_Caatinga'!H25+'2002-2010_Cerrado'!H25+'2002-2010_MataAtlantica'!H25+'2002-2010_Pampa'!H25+'2002-2010_Pantanal'!H25)</f>
        <v>0</v>
      </c>
      <c r="I25" s="98">
        <f>('2002-2010_Amazonia'!I25+'2002-2010_Caatinga'!I25+'2002-2010_Cerrado'!I25+'2002-2010_MataAtlantica'!I25+'2002-2010_Pampa'!I25+'2002-2010_Pantanal'!I25)</f>
        <v>0</v>
      </c>
      <c r="J25" s="98">
        <f>('2002-2010_Amazonia'!J25+'2002-2010_Caatinga'!J25+'2002-2010_Cerrado'!J25+'2002-2010_MataAtlantica'!J25+'2002-2010_Pampa'!J25+'2002-2010_Pantanal'!J25)</f>
        <v>0</v>
      </c>
      <c r="K25" s="98">
        <f>('2002-2010_Amazonia'!K25+'2002-2010_Caatinga'!K25+'2002-2010_Cerrado'!K25+'2002-2010_MataAtlantica'!K25+'2002-2010_Pampa'!K25+'2002-2010_Pantanal'!K25)</f>
        <v>0</v>
      </c>
      <c r="L25" s="98">
        <f>('2002-2010_Amazonia'!L25+'2002-2010_Caatinga'!L25+'2002-2010_Cerrado'!L25+'2002-2010_MataAtlantica'!L25+'2002-2010_Pampa'!L25+'2002-2010_Pantanal'!L25)</f>
        <v>0</v>
      </c>
      <c r="M25" s="98">
        <f>('2002-2010_Amazonia'!M25+'2002-2010_Caatinga'!M25+'2002-2010_Cerrado'!M25+'2002-2010_MataAtlantica'!M25+'2002-2010_Pampa'!M25+'2002-2010_Pantanal'!M25)</f>
        <v>0</v>
      </c>
      <c r="N25" s="98">
        <f>('2002-2010_Amazonia'!N25+'2002-2010_Caatinga'!N25+'2002-2010_Cerrado'!N25+'2002-2010_MataAtlantica'!N25+'2002-2010_Pampa'!N25+'2002-2010_Pantanal'!N25)</f>
        <v>0</v>
      </c>
      <c r="O25" s="98">
        <f>('2002-2010_Amazonia'!O25+'2002-2010_Caatinga'!O25+'2002-2010_Cerrado'!O25+'2002-2010_MataAtlantica'!O25+'2002-2010_Pampa'!O25+'2002-2010_Pantanal'!O25)</f>
        <v>37.4469624111385</v>
      </c>
      <c r="P25" s="98">
        <f>('2002-2010_Amazonia'!P25+'2002-2010_Caatinga'!P25+'2002-2010_Cerrado'!P25+'2002-2010_MataAtlantica'!P25+'2002-2010_Pampa'!P25+'2002-2010_Pantanal'!P25)</f>
        <v>0</v>
      </c>
      <c r="Q25" s="98">
        <f>('2002-2010_Amazonia'!Q25+'2002-2010_Caatinga'!Q25+'2002-2010_Cerrado'!Q25+'2002-2010_MataAtlantica'!Q25+'2002-2010_Pampa'!Q25+'2002-2010_Pantanal'!Q25)</f>
        <v>2.7457836129761</v>
      </c>
      <c r="R25" s="98">
        <f>('2002-2010_Amazonia'!R25+'2002-2010_Caatinga'!R25+'2002-2010_Cerrado'!R25+'2002-2010_MataAtlantica'!R25+'2002-2010_Pampa'!R25+'2002-2010_Pantanal'!R25)</f>
        <v>0</v>
      </c>
      <c r="S25" s="98">
        <f>('2002-2010_Amazonia'!S25+'2002-2010_Caatinga'!S25+'2002-2010_Cerrado'!S25+'2002-2010_MataAtlantica'!S25+'2002-2010_Pampa'!S25+'2002-2010_Pantanal'!S25)</f>
        <v>0</v>
      </c>
      <c r="T25" s="98">
        <f>('2002-2010_Amazonia'!T25+'2002-2010_Caatinga'!T25+'2002-2010_Cerrado'!T25+'2002-2010_MataAtlantica'!T25+'2002-2010_Pampa'!T25+'2002-2010_Pantanal'!T25)</f>
        <v>0</v>
      </c>
      <c r="U25" s="98">
        <f>('2002-2010_Amazonia'!U25+'2002-2010_Caatinga'!U25+'2002-2010_Cerrado'!U25+'2002-2010_MataAtlantica'!U25+'2002-2010_Pampa'!U25+'2002-2010_Pantanal'!U25)</f>
        <v>0</v>
      </c>
      <c r="V25" s="98">
        <f>('2002-2010_Amazonia'!V25+'2002-2010_Caatinga'!V25+'2002-2010_Cerrado'!V25+'2002-2010_MataAtlantica'!V25+'2002-2010_Pampa'!V25+'2002-2010_Pantanal'!V25)</f>
        <v>0</v>
      </c>
      <c r="W25" s="109">
        <f>('2002-2010_Amazonia'!W25+'2002-2010_Caatinga'!W25+'2002-2010_Cerrado'!W25+'2002-2010_MataAtlantica'!W25+'2002-2010_Pampa'!W25+'2002-2010_Pantanal'!W25)</f>
        <v>0</v>
      </c>
      <c r="X25" s="110">
        <f>('2002-2010_Amazonia'!X25+'2002-2010_Caatinga'!X25+'2002-2010_Cerrado'!X25+'2002-2010_MataAtlantica'!X25+'2002-2010_Pampa'!X25+'2002-2010_Pantanal'!X25)</f>
        <v>0</v>
      </c>
      <c r="Y25" s="110">
        <f>('2002-2010_Amazonia'!Y25+'2002-2010_Caatinga'!Y25+'2002-2010_Cerrado'!Y25+'2002-2010_MataAtlantica'!Y25+'2002-2010_Pampa'!Y25+'2002-2010_Pantanal'!Y25)</f>
        <v>0</v>
      </c>
      <c r="Z25" s="110">
        <f>('2002-2010_Amazonia'!Z25+'2002-2010_Caatinga'!Z25+'2002-2010_Cerrado'!Z25+'2002-2010_MataAtlantica'!Z25+'2002-2010_Pampa'!Z25+'2002-2010_Pantanal'!Z25)</f>
        <v>0</v>
      </c>
      <c r="AA25" s="110">
        <f>('2002-2010_Amazonia'!AA25+'2002-2010_Caatinga'!AA25+'2002-2010_Cerrado'!AA25+'2002-2010_MataAtlantica'!AA25+'2002-2010_Pampa'!AA25+'2002-2010_Pantanal'!AA25)</f>
        <v>0</v>
      </c>
      <c r="AB25" s="110">
        <f>('2002-2010_Amazonia'!AB25+'2002-2010_Caatinga'!AB25+'2002-2010_Cerrado'!AB25+'2002-2010_MataAtlantica'!AB25+'2002-2010_Pampa'!AB25+'2002-2010_Pantanal'!AB25)</f>
        <v>0</v>
      </c>
      <c r="AC25" s="110">
        <f>('2002-2010_Amazonia'!AC25+'2002-2010_Caatinga'!AC25+'2002-2010_Cerrado'!AC25+'2002-2010_MataAtlantica'!AC25+'2002-2010_Pampa'!AC25+'2002-2010_Pantanal'!AC25)</f>
        <v>0</v>
      </c>
      <c r="AD25" s="14">
        <f t="shared" si="1"/>
        <v>1344.9429808560737</v>
      </c>
      <c r="AE25" s="15">
        <f t="shared" si="0"/>
        <v>2.7550498115838755E-2</v>
      </c>
      <c r="AF25" s="89"/>
    </row>
    <row r="26" spans="1:32" ht="19.95" customHeight="1" x14ac:dyDescent="0.3">
      <c r="A26" s="46">
        <v>21</v>
      </c>
      <c r="B26" s="159"/>
      <c r="C26" s="54" t="s">
        <v>31</v>
      </c>
      <c r="D26" s="98">
        <f>('2002-2010_Amazonia'!D26+'2002-2010_Caatinga'!D26+'2002-2010_Cerrado'!D26+'2002-2010_MataAtlantica'!D26+'2002-2010_Pampa'!D26+'2002-2010_Pantanal'!D26)</f>
        <v>0</v>
      </c>
      <c r="E26" s="98">
        <f>('2002-2010_Amazonia'!E26+'2002-2010_Caatinga'!E26+'2002-2010_Cerrado'!E26+'2002-2010_MataAtlantica'!E26+'2002-2010_Pampa'!E26+'2002-2010_Pantanal'!E26)</f>
        <v>0</v>
      </c>
      <c r="F26" s="98">
        <f>('2002-2010_Amazonia'!F26+'2002-2010_Caatinga'!F26+'2002-2010_Cerrado'!F26+'2002-2010_MataAtlantica'!F26+'2002-2010_Pampa'!F26+'2002-2010_Pantanal'!F26)</f>
        <v>0</v>
      </c>
      <c r="G26" s="98">
        <f>('2002-2010_Amazonia'!G26+'2002-2010_Caatinga'!G26+'2002-2010_Cerrado'!G26+'2002-2010_MataAtlantica'!G26+'2002-2010_Pampa'!G26+'2002-2010_Pantanal'!G26)</f>
        <v>14.973857949393601</v>
      </c>
      <c r="H26" s="98">
        <f>('2002-2010_Amazonia'!H26+'2002-2010_Caatinga'!H26+'2002-2010_Cerrado'!H26+'2002-2010_MataAtlantica'!H26+'2002-2010_Pampa'!H26+'2002-2010_Pantanal'!H26)</f>
        <v>0</v>
      </c>
      <c r="I26" s="98">
        <f>('2002-2010_Amazonia'!I26+'2002-2010_Caatinga'!I26+'2002-2010_Cerrado'!I26+'2002-2010_MataAtlantica'!I26+'2002-2010_Pampa'!I26+'2002-2010_Pantanal'!I26)</f>
        <v>0</v>
      </c>
      <c r="J26" s="98">
        <f>('2002-2010_Amazonia'!J26+'2002-2010_Caatinga'!J26+'2002-2010_Cerrado'!J26+'2002-2010_MataAtlantica'!J26+'2002-2010_Pampa'!J26+'2002-2010_Pantanal'!J26)</f>
        <v>0</v>
      </c>
      <c r="K26" s="98">
        <f>('2002-2010_Amazonia'!K26+'2002-2010_Caatinga'!K26+'2002-2010_Cerrado'!K26+'2002-2010_MataAtlantica'!K26+'2002-2010_Pampa'!K26+'2002-2010_Pantanal'!K26)</f>
        <v>0</v>
      </c>
      <c r="L26" s="98">
        <f>('2002-2010_Amazonia'!L26+'2002-2010_Caatinga'!L26+'2002-2010_Cerrado'!L26+'2002-2010_MataAtlantica'!L26+'2002-2010_Pampa'!L26+'2002-2010_Pantanal'!L26)</f>
        <v>0</v>
      </c>
      <c r="M26" s="98">
        <f>('2002-2010_Amazonia'!M26+'2002-2010_Caatinga'!M26+'2002-2010_Cerrado'!M26+'2002-2010_MataAtlantica'!M26+'2002-2010_Pampa'!M26+'2002-2010_Pantanal'!M26)</f>
        <v>0</v>
      </c>
      <c r="N26" s="98">
        <f>('2002-2010_Amazonia'!N26+'2002-2010_Caatinga'!N26+'2002-2010_Cerrado'!N26+'2002-2010_MataAtlantica'!N26+'2002-2010_Pampa'!N26+'2002-2010_Pantanal'!N26)</f>
        <v>0</v>
      </c>
      <c r="O26" s="98">
        <f>('2002-2010_Amazonia'!O26+'2002-2010_Caatinga'!O26+'2002-2010_Cerrado'!O26+'2002-2010_MataAtlantica'!O26+'2002-2010_Pampa'!O26+'2002-2010_Pantanal'!O26)</f>
        <v>7.0388667284499995E-2</v>
      </c>
      <c r="P26" s="98">
        <f>('2002-2010_Amazonia'!P26+'2002-2010_Caatinga'!P26+'2002-2010_Cerrado'!P26+'2002-2010_MataAtlantica'!P26+'2002-2010_Pampa'!P26+'2002-2010_Pantanal'!P26)</f>
        <v>0</v>
      </c>
      <c r="Q26" s="98">
        <f>('2002-2010_Amazonia'!Q26+'2002-2010_Caatinga'!Q26+'2002-2010_Cerrado'!Q26+'2002-2010_MataAtlantica'!Q26+'2002-2010_Pampa'!Q26+'2002-2010_Pantanal'!Q26)</f>
        <v>2.1672304853899999E-2</v>
      </c>
      <c r="R26" s="98">
        <f>('2002-2010_Amazonia'!R26+'2002-2010_Caatinga'!R26+'2002-2010_Cerrado'!R26+'2002-2010_MataAtlantica'!R26+'2002-2010_Pampa'!R26+'2002-2010_Pantanal'!R26)</f>
        <v>0</v>
      </c>
      <c r="S26" s="98">
        <f>('2002-2010_Amazonia'!S26+'2002-2010_Caatinga'!S26+'2002-2010_Cerrado'!S26+'2002-2010_MataAtlantica'!S26+'2002-2010_Pampa'!S26+'2002-2010_Pantanal'!S26)</f>
        <v>0</v>
      </c>
      <c r="T26" s="98">
        <f>('2002-2010_Amazonia'!T26+'2002-2010_Caatinga'!T26+'2002-2010_Cerrado'!T26+'2002-2010_MataAtlantica'!T26+'2002-2010_Pampa'!T26+'2002-2010_Pantanal'!T26)</f>
        <v>0</v>
      </c>
      <c r="U26" s="98">
        <f>('2002-2010_Amazonia'!U26+'2002-2010_Caatinga'!U26+'2002-2010_Cerrado'!U26+'2002-2010_MataAtlantica'!U26+'2002-2010_Pampa'!U26+'2002-2010_Pantanal'!U26)</f>
        <v>0</v>
      </c>
      <c r="V26" s="98">
        <f>('2002-2010_Amazonia'!V26+'2002-2010_Caatinga'!V26+'2002-2010_Cerrado'!V26+'2002-2010_MataAtlantica'!V26+'2002-2010_Pampa'!V26+'2002-2010_Pantanal'!V26)</f>
        <v>0</v>
      </c>
      <c r="W26" s="110">
        <f>('2002-2010_Amazonia'!W26+'2002-2010_Caatinga'!W26+'2002-2010_Cerrado'!W26+'2002-2010_MataAtlantica'!W26+'2002-2010_Pampa'!W26+'2002-2010_Pantanal'!W26)</f>
        <v>0</v>
      </c>
      <c r="X26" s="109">
        <f>('2002-2010_Amazonia'!X26+'2002-2010_Caatinga'!X26+'2002-2010_Cerrado'!X26+'2002-2010_MataAtlantica'!X26+'2002-2010_Pampa'!X26+'2002-2010_Pantanal'!X26)</f>
        <v>0</v>
      </c>
      <c r="Y26" s="110">
        <f>('2002-2010_Amazonia'!Y26+'2002-2010_Caatinga'!Y26+'2002-2010_Cerrado'!Y26+'2002-2010_MataAtlantica'!Y26+'2002-2010_Pampa'!Y26+'2002-2010_Pantanal'!Y26)</f>
        <v>0</v>
      </c>
      <c r="Z26" s="110">
        <f>('2002-2010_Amazonia'!Z26+'2002-2010_Caatinga'!Z26+'2002-2010_Cerrado'!Z26+'2002-2010_MataAtlantica'!Z26+'2002-2010_Pampa'!Z26+'2002-2010_Pantanal'!Z26)</f>
        <v>0</v>
      </c>
      <c r="AA26" s="110">
        <f>('2002-2010_Amazonia'!AA26+'2002-2010_Caatinga'!AA26+'2002-2010_Cerrado'!AA26+'2002-2010_MataAtlantica'!AA26+'2002-2010_Pampa'!AA26+'2002-2010_Pantanal'!AA26)</f>
        <v>0</v>
      </c>
      <c r="AB26" s="110">
        <f>('2002-2010_Amazonia'!AB26+'2002-2010_Caatinga'!AB26+'2002-2010_Cerrado'!AB26+'2002-2010_MataAtlantica'!AB26+'2002-2010_Pampa'!AB26+'2002-2010_Pantanal'!AB26)</f>
        <v>0</v>
      </c>
      <c r="AC26" s="110">
        <f>('2002-2010_Amazonia'!AC26+'2002-2010_Caatinga'!AC26+'2002-2010_Cerrado'!AC26+'2002-2010_MataAtlantica'!AC26+'2002-2010_Pampa'!AC26+'2002-2010_Pantanal'!AC26)</f>
        <v>0</v>
      </c>
      <c r="AD26" s="14">
        <f t="shared" si="1"/>
        <v>15.065918921532001</v>
      </c>
      <c r="AE26" s="15">
        <f t="shared" si="0"/>
        <v>3.086179687683467E-4</v>
      </c>
      <c r="AF26" s="89"/>
    </row>
    <row r="27" spans="1:32" ht="19.95" customHeight="1" x14ac:dyDescent="0.3">
      <c r="A27" s="46">
        <v>22</v>
      </c>
      <c r="B27" s="159"/>
      <c r="C27" s="54" t="s">
        <v>32</v>
      </c>
      <c r="D27" s="98">
        <f>('2002-2010_Amazonia'!D27+'2002-2010_Caatinga'!D27+'2002-2010_Cerrado'!D27+'2002-2010_MataAtlantica'!D27+'2002-2010_Pampa'!D27+'2002-2010_Pantanal'!D27)</f>
        <v>0</v>
      </c>
      <c r="E27" s="98">
        <f>('2002-2010_Amazonia'!E27+'2002-2010_Caatinga'!E27+'2002-2010_Cerrado'!E27+'2002-2010_MataAtlantica'!E27+'2002-2010_Pampa'!E27+'2002-2010_Pantanal'!E27)</f>
        <v>0</v>
      </c>
      <c r="F27" s="98">
        <f>('2002-2010_Amazonia'!F27+'2002-2010_Caatinga'!F27+'2002-2010_Cerrado'!F27+'2002-2010_MataAtlantica'!F27+'2002-2010_Pampa'!F27+'2002-2010_Pantanal'!F27)</f>
        <v>0</v>
      </c>
      <c r="G27" s="98">
        <f>('2002-2010_Amazonia'!G27+'2002-2010_Caatinga'!G27+'2002-2010_Cerrado'!G27+'2002-2010_MataAtlantica'!G27+'2002-2010_Pampa'!G27+'2002-2010_Pantanal'!G27)</f>
        <v>0</v>
      </c>
      <c r="H27" s="98">
        <f>('2002-2010_Amazonia'!H27+'2002-2010_Caatinga'!H27+'2002-2010_Cerrado'!H27+'2002-2010_MataAtlantica'!H27+'2002-2010_Pampa'!H27+'2002-2010_Pantanal'!H27)</f>
        <v>0</v>
      </c>
      <c r="I27" s="98">
        <f>('2002-2010_Amazonia'!I27+'2002-2010_Caatinga'!I27+'2002-2010_Cerrado'!I27+'2002-2010_MataAtlantica'!I27+'2002-2010_Pampa'!I27+'2002-2010_Pantanal'!I27)</f>
        <v>0</v>
      </c>
      <c r="J27" s="98">
        <f>('2002-2010_Amazonia'!J27+'2002-2010_Caatinga'!J27+'2002-2010_Cerrado'!J27+'2002-2010_MataAtlantica'!J27+'2002-2010_Pampa'!J27+'2002-2010_Pantanal'!J27)</f>
        <v>0</v>
      </c>
      <c r="K27" s="98">
        <f>('2002-2010_Amazonia'!K27+'2002-2010_Caatinga'!K27+'2002-2010_Cerrado'!K27+'2002-2010_MataAtlantica'!K27+'2002-2010_Pampa'!K27+'2002-2010_Pantanal'!K27)</f>
        <v>0</v>
      </c>
      <c r="L27" s="98">
        <f>('2002-2010_Amazonia'!L27+'2002-2010_Caatinga'!L27+'2002-2010_Cerrado'!L27+'2002-2010_MataAtlantica'!L27+'2002-2010_Pampa'!L27+'2002-2010_Pantanal'!L27)</f>
        <v>0</v>
      </c>
      <c r="M27" s="98">
        <f>('2002-2010_Amazonia'!M27+'2002-2010_Caatinga'!M27+'2002-2010_Cerrado'!M27+'2002-2010_MataAtlantica'!M27+'2002-2010_Pampa'!M27+'2002-2010_Pantanal'!M27)</f>
        <v>0</v>
      </c>
      <c r="N27" s="98">
        <f>('2002-2010_Amazonia'!N27+'2002-2010_Caatinga'!N27+'2002-2010_Cerrado'!N27+'2002-2010_MataAtlantica'!N27+'2002-2010_Pampa'!N27+'2002-2010_Pantanal'!N27)</f>
        <v>0</v>
      </c>
      <c r="O27" s="98">
        <f>('2002-2010_Amazonia'!O27+'2002-2010_Caatinga'!O27+'2002-2010_Cerrado'!O27+'2002-2010_MataAtlantica'!O27+'2002-2010_Pampa'!O27+'2002-2010_Pantanal'!O27)</f>
        <v>0</v>
      </c>
      <c r="P27" s="98">
        <f>('2002-2010_Amazonia'!P27+'2002-2010_Caatinga'!P27+'2002-2010_Cerrado'!P27+'2002-2010_MataAtlantica'!P27+'2002-2010_Pampa'!P27+'2002-2010_Pantanal'!P27)</f>
        <v>0</v>
      </c>
      <c r="Q27" s="98">
        <f>('2002-2010_Amazonia'!Q27+'2002-2010_Caatinga'!Q27+'2002-2010_Cerrado'!Q27+'2002-2010_MataAtlantica'!Q27+'2002-2010_Pampa'!Q27+'2002-2010_Pantanal'!Q27)</f>
        <v>0</v>
      </c>
      <c r="R27" s="98">
        <f>('2002-2010_Amazonia'!R27+'2002-2010_Caatinga'!R27+'2002-2010_Cerrado'!R27+'2002-2010_MataAtlantica'!R27+'2002-2010_Pampa'!R27+'2002-2010_Pantanal'!R27)</f>
        <v>0</v>
      </c>
      <c r="S27" s="98">
        <f>('2002-2010_Amazonia'!S27+'2002-2010_Caatinga'!S27+'2002-2010_Cerrado'!S27+'2002-2010_MataAtlantica'!S27+'2002-2010_Pampa'!S27+'2002-2010_Pantanal'!S27)</f>
        <v>0</v>
      </c>
      <c r="T27" s="98">
        <f>('2002-2010_Amazonia'!T27+'2002-2010_Caatinga'!T27+'2002-2010_Cerrado'!T27+'2002-2010_MataAtlantica'!T27+'2002-2010_Pampa'!T27+'2002-2010_Pantanal'!T27)</f>
        <v>0</v>
      </c>
      <c r="U27" s="98">
        <f>('2002-2010_Amazonia'!U27+'2002-2010_Caatinga'!U27+'2002-2010_Cerrado'!U27+'2002-2010_MataAtlantica'!U27+'2002-2010_Pampa'!U27+'2002-2010_Pantanal'!U27)</f>
        <v>0</v>
      </c>
      <c r="V27" s="98">
        <f>('2002-2010_Amazonia'!V27+'2002-2010_Caatinga'!V27+'2002-2010_Cerrado'!V27+'2002-2010_MataAtlantica'!V27+'2002-2010_Pampa'!V27+'2002-2010_Pantanal'!V27)</f>
        <v>0</v>
      </c>
      <c r="W27" s="110">
        <f>('2002-2010_Amazonia'!W27+'2002-2010_Caatinga'!W27+'2002-2010_Cerrado'!W27+'2002-2010_MataAtlantica'!W27+'2002-2010_Pampa'!W27+'2002-2010_Pantanal'!W27)</f>
        <v>0</v>
      </c>
      <c r="X27" s="110">
        <f>('2002-2010_Amazonia'!X27+'2002-2010_Caatinga'!X27+'2002-2010_Cerrado'!X27+'2002-2010_MataAtlantica'!X27+'2002-2010_Pampa'!X27+'2002-2010_Pantanal'!X27)</f>
        <v>0</v>
      </c>
      <c r="Y27" s="109">
        <f>('2002-2010_Amazonia'!Y27+'2002-2010_Caatinga'!Y27+'2002-2010_Cerrado'!Y27+'2002-2010_MataAtlantica'!Y27+'2002-2010_Pampa'!Y27+'2002-2010_Pantanal'!Y27)</f>
        <v>0</v>
      </c>
      <c r="Z27" s="110">
        <f>('2002-2010_Amazonia'!Z27+'2002-2010_Caatinga'!Z27+'2002-2010_Cerrado'!Z27+'2002-2010_MataAtlantica'!Z27+'2002-2010_Pampa'!Z27+'2002-2010_Pantanal'!Z27)</f>
        <v>0</v>
      </c>
      <c r="AA27" s="110">
        <f>('2002-2010_Amazonia'!AA27+'2002-2010_Caatinga'!AA27+'2002-2010_Cerrado'!AA27+'2002-2010_MataAtlantica'!AA27+'2002-2010_Pampa'!AA27+'2002-2010_Pantanal'!AA27)</f>
        <v>0</v>
      </c>
      <c r="AB27" s="110">
        <f>('2002-2010_Amazonia'!AB27+'2002-2010_Caatinga'!AB27+'2002-2010_Cerrado'!AB27+'2002-2010_MataAtlantica'!AB27+'2002-2010_Pampa'!AB27+'2002-2010_Pantanal'!AB27)</f>
        <v>0</v>
      </c>
      <c r="AC27" s="110">
        <f>('2002-2010_Amazonia'!AC27+'2002-2010_Caatinga'!AC27+'2002-2010_Cerrado'!AC27+'2002-2010_MataAtlantica'!AC27+'2002-2010_Pampa'!AC27+'2002-2010_Pantanal'!AC27)</f>
        <v>0</v>
      </c>
      <c r="AD27" s="14">
        <f t="shared" si="1"/>
        <v>0</v>
      </c>
      <c r="AE27" s="15">
        <f t="shared" si="0"/>
        <v>0</v>
      </c>
      <c r="AF27" s="89"/>
    </row>
    <row r="28" spans="1:32" ht="19.95" customHeight="1" x14ac:dyDescent="0.3">
      <c r="A28" s="46">
        <v>23</v>
      </c>
      <c r="B28" s="159"/>
      <c r="C28" s="54" t="s">
        <v>33</v>
      </c>
      <c r="D28" s="98">
        <f>('2002-2010_Amazonia'!D28+'2002-2010_Caatinga'!D28+'2002-2010_Cerrado'!D28+'2002-2010_MataAtlantica'!D28+'2002-2010_Pampa'!D28+'2002-2010_Pantanal'!D28)</f>
        <v>0</v>
      </c>
      <c r="E28" s="98">
        <f>('2002-2010_Amazonia'!E28+'2002-2010_Caatinga'!E28+'2002-2010_Cerrado'!E28+'2002-2010_MataAtlantica'!E28+'2002-2010_Pampa'!E28+'2002-2010_Pantanal'!E28)</f>
        <v>0</v>
      </c>
      <c r="F28" s="98">
        <f>('2002-2010_Amazonia'!F28+'2002-2010_Caatinga'!F28+'2002-2010_Cerrado'!F28+'2002-2010_MataAtlantica'!F28+'2002-2010_Pampa'!F28+'2002-2010_Pantanal'!F28)</f>
        <v>0</v>
      </c>
      <c r="G28" s="98">
        <f>('2002-2010_Amazonia'!G28+'2002-2010_Caatinga'!G28+'2002-2010_Cerrado'!G28+'2002-2010_MataAtlantica'!G28+'2002-2010_Pampa'!G28+'2002-2010_Pantanal'!G28)</f>
        <v>0</v>
      </c>
      <c r="H28" s="98">
        <f>('2002-2010_Amazonia'!H28+'2002-2010_Caatinga'!H28+'2002-2010_Cerrado'!H28+'2002-2010_MataAtlantica'!H28+'2002-2010_Pampa'!H28+'2002-2010_Pantanal'!H28)</f>
        <v>0</v>
      </c>
      <c r="I28" s="98">
        <f>('2002-2010_Amazonia'!I28+'2002-2010_Caatinga'!I28+'2002-2010_Cerrado'!I28+'2002-2010_MataAtlantica'!I28+'2002-2010_Pampa'!I28+'2002-2010_Pantanal'!I28)</f>
        <v>0</v>
      </c>
      <c r="J28" s="98">
        <f>('2002-2010_Amazonia'!J28+'2002-2010_Caatinga'!J28+'2002-2010_Cerrado'!J28+'2002-2010_MataAtlantica'!J28+'2002-2010_Pampa'!J28+'2002-2010_Pantanal'!J28)</f>
        <v>0</v>
      </c>
      <c r="K28" s="98">
        <f>('2002-2010_Amazonia'!K28+'2002-2010_Caatinga'!K28+'2002-2010_Cerrado'!K28+'2002-2010_MataAtlantica'!K28+'2002-2010_Pampa'!K28+'2002-2010_Pantanal'!K28)</f>
        <v>0</v>
      </c>
      <c r="L28" s="98">
        <f>('2002-2010_Amazonia'!L28+'2002-2010_Caatinga'!L28+'2002-2010_Cerrado'!L28+'2002-2010_MataAtlantica'!L28+'2002-2010_Pampa'!L28+'2002-2010_Pantanal'!L28)</f>
        <v>0</v>
      </c>
      <c r="M28" s="98">
        <f>('2002-2010_Amazonia'!M28+'2002-2010_Caatinga'!M28+'2002-2010_Cerrado'!M28+'2002-2010_MataAtlantica'!M28+'2002-2010_Pampa'!M28+'2002-2010_Pantanal'!M28)</f>
        <v>0</v>
      </c>
      <c r="N28" s="98">
        <f>('2002-2010_Amazonia'!N28+'2002-2010_Caatinga'!N28+'2002-2010_Cerrado'!N28+'2002-2010_MataAtlantica'!N28+'2002-2010_Pampa'!N28+'2002-2010_Pantanal'!N28)</f>
        <v>0</v>
      </c>
      <c r="O28" s="98">
        <f>('2002-2010_Amazonia'!O28+'2002-2010_Caatinga'!O28+'2002-2010_Cerrado'!O28+'2002-2010_MataAtlantica'!O28+'2002-2010_Pampa'!O28+'2002-2010_Pantanal'!O28)</f>
        <v>0</v>
      </c>
      <c r="P28" s="98">
        <f>('2002-2010_Amazonia'!P28+'2002-2010_Caatinga'!P28+'2002-2010_Cerrado'!P28+'2002-2010_MataAtlantica'!P28+'2002-2010_Pampa'!P28+'2002-2010_Pantanal'!P28)</f>
        <v>0</v>
      </c>
      <c r="Q28" s="98">
        <f>('2002-2010_Amazonia'!Q28+'2002-2010_Caatinga'!Q28+'2002-2010_Cerrado'!Q28+'2002-2010_MataAtlantica'!Q28+'2002-2010_Pampa'!Q28+'2002-2010_Pantanal'!Q28)</f>
        <v>0</v>
      </c>
      <c r="R28" s="98">
        <f>('2002-2010_Amazonia'!R28+'2002-2010_Caatinga'!R28+'2002-2010_Cerrado'!R28+'2002-2010_MataAtlantica'!R28+'2002-2010_Pampa'!R28+'2002-2010_Pantanal'!R28)</f>
        <v>0</v>
      </c>
      <c r="S28" s="98">
        <f>('2002-2010_Amazonia'!S28+'2002-2010_Caatinga'!S28+'2002-2010_Cerrado'!S28+'2002-2010_MataAtlantica'!S28+'2002-2010_Pampa'!S28+'2002-2010_Pantanal'!S28)</f>
        <v>0</v>
      </c>
      <c r="T28" s="98">
        <f>('2002-2010_Amazonia'!T28+'2002-2010_Caatinga'!T28+'2002-2010_Cerrado'!T28+'2002-2010_MataAtlantica'!T28+'2002-2010_Pampa'!T28+'2002-2010_Pantanal'!T28)</f>
        <v>0</v>
      </c>
      <c r="U28" s="98">
        <f>('2002-2010_Amazonia'!U28+'2002-2010_Caatinga'!U28+'2002-2010_Cerrado'!U28+'2002-2010_MataAtlantica'!U28+'2002-2010_Pampa'!U28+'2002-2010_Pantanal'!U28)</f>
        <v>0</v>
      </c>
      <c r="V28" s="98">
        <f>('2002-2010_Amazonia'!V28+'2002-2010_Caatinga'!V28+'2002-2010_Cerrado'!V28+'2002-2010_MataAtlantica'!V28+'2002-2010_Pampa'!V28+'2002-2010_Pantanal'!V28)</f>
        <v>0</v>
      </c>
      <c r="W28" s="110">
        <f>('2002-2010_Amazonia'!W28+'2002-2010_Caatinga'!W28+'2002-2010_Cerrado'!W28+'2002-2010_MataAtlantica'!W28+'2002-2010_Pampa'!W28+'2002-2010_Pantanal'!W28)</f>
        <v>0</v>
      </c>
      <c r="X28" s="110">
        <f>('2002-2010_Amazonia'!X28+'2002-2010_Caatinga'!X28+'2002-2010_Cerrado'!X28+'2002-2010_MataAtlantica'!X28+'2002-2010_Pampa'!X28+'2002-2010_Pantanal'!X28)</f>
        <v>0</v>
      </c>
      <c r="Y28" s="110">
        <f>('2002-2010_Amazonia'!Y28+'2002-2010_Caatinga'!Y28+'2002-2010_Cerrado'!Y28+'2002-2010_MataAtlantica'!Y28+'2002-2010_Pampa'!Y28+'2002-2010_Pantanal'!Y28)</f>
        <v>0</v>
      </c>
      <c r="Z28" s="109">
        <f>('2002-2010_Amazonia'!Z28+'2002-2010_Caatinga'!Z28+'2002-2010_Cerrado'!Z28+'2002-2010_MataAtlantica'!Z28+'2002-2010_Pampa'!Z28+'2002-2010_Pantanal'!Z28)</f>
        <v>0</v>
      </c>
      <c r="AA28" s="110">
        <f>('2002-2010_Amazonia'!AA28+'2002-2010_Caatinga'!AA28+'2002-2010_Cerrado'!AA28+'2002-2010_MataAtlantica'!AA28+'2002-2010_Pampa'!AA28+'2002-2010_Pantanal'!AA28)</f>
        <v>0</v>
      </c>
      <c r="AB28" s="110">
        <f>('2002-2010_Amazonia'!AB28+'2002-2010_Caatinga'!AB28+'2002-2010_Cerrado'!AB28+'2002-2010_MataAtlantica'!AB28+'2002-2010_Pampa'!AB28+'2002-2010_Pantanal'!AB28)</f>
        <v>0</v>
      </c>
      <c r="AC28" s="110">
        <f>('2002-2010_Amazonia'!AC28+'2002-2010_Caatinga'!AC28+'2002-2010_Cerrado'!AC28+'2002-2010_MataAtlantica'!AC28+'2002-2010_Pampa'!AC28+'2002-2010_Pantanal'!AC28)</f>
        <v>0</v>
      </c>
      <c r="AD28" s="14">
        <f t="shared" si="1"/>
        <v>0</v>
      </c>
      <c r="AE28" s="15">
        <f t="shared" si="0"/>
        <v>0</v>
      </c>
      <c r="AF28" s="89"/>
    </row>
    <row r="29" spans="1:32" ht="19.95" customHeight="1" x14ac:dyDescent="0.3">
      <c r="A29" s="46">
        <v>24</v>
      </c>
      <c r="B29" s="159"/>
      <c r="C29" s="54" t="s">
        <v>34</v>
      </c>
      <c r="D29" s="98">
        <f>('2002-2010_Amazonia'!D29+'2002-2010_Caatinga'!D29+'2002-2010_Cerrado'!D29+'2002-2010_MataAtlantica'!D29+'2002-2010_Pampa'!D29+'2002-2010_Pantanal'!D29)</f>
        <v>0</v>
      </c>
      <c r="E29" s="98">
        <f>('2002-2010_Amazonia'!E29+'2002-2010_Caatinga'!E29+'2002-2010_Cerrado'!E29+'2002-2010_MataAtlantica'!E29+'2002-2010_Pampa'!E29+'2002-2010_Pantanal'!E29)</f>
        <v>0</v>
      </c>
      <c r="F29" s="98">
        <f>('2002-2010_Amazonia'!F29+'2002-2010_Caatinga'!F29+'2002-2010_Cerrado'!F29+'2002-2010_MataAtlantica'!F29+'2002-2010_Pampa'!F29+'2002-2010_Pantanal'!F29)</f>
        <v>120.5330004942534</v>
      </c>
      <c r="G29" s="98">
        <f>('2002-2010_Amazonia'!G29+'2002-2010_Caatinga'!G29+'2002-2010_Cerrado'!G29+'2002-2010_MataAtlantica'!G29+'2002-2010_Pampa'!G29+'2002-2010_Pantanal'!G29)</f>
        <v>104.4218956944804</v>
      </c>
      <c r="H29" s="98">
        <f>('2002-2010_Amazonia'!H29+'2002-2010_Caatinga'!H29+'2002-2010_Cerrado'!H29+'2002-2010_MataAtlantica'!H29+'2002-2010_Pampa'!H29+'2002-2010_Pantanal'!H29)</f>
        <v>0</v>
      </c>
      <c r="I29" s="98">
        <f>('2002-2010_Amazonia'!I29+'2002-2010_Caatinga'!I29+'2002-2010_Cerrado'!I29+'2002-2010_MataAtlantica'!I29+'2002-2010_Pampa'!I29+'2002-2010_Pantanal'!I29)</f>
        <v>0</v>
      </c>
      <c r="J29" s="98">
        <f>('2002-2010_Amazonia'!J29+'2002-2010_Caatinga'!J29+'2002-2010_Cerrado'!J29+'2002-2010_MataAtlantica'!J29+'2002-2010_Pampa'!J29+'2002-2010_Pantanal'!J29)</f>
        <v>0</v>
      </c>
      <c r="K29" s="98">
        <f>('2002-2010_Amazonia'!K29+'2002-2010_Caatinga'!K29+'2002-2010_Cerrado'!K29+'2002-2010_MataAtlantica'!K29+'2002-2010_Pampa'!K29+'2002-2010_Pantanal'!K29)</f>
        <v>1.5571546944886001</v>
      </c>
      <c r="L29" s="98">
        <f>('2002-2010_Amazonia'!L29+'2002-2010_Caatinga'!L29+'2002-2010_Cerrado'!L29+'2002-2010_MataAtlantica'!L29+'2002-2010_Pampa'!L29+'2002-2010_Pantanal'!L29)</f>
        <v>0</v>
      </c>
      <c r="M29" s="98">
        <f>('2002-2010_Amazonia'!M29+'2002-2010_Caatinga'!M29+'2002-2010_Cerrado'!M29+'2002-2010_MataAtlantica'!M29+'2002-2010_Pampa'!M29+'2002-2010_Pantanal'!M29)</f>
        <v>0</v>
      </c>
      <c r="N29" s="98">
        <f>('2002-2010_Amazonia'!N29+'2002-2010_Caatinga'!N29+'2002-2010_Cerrado'!N29+'2002-2010_MataAtlantica'!N29+'2002-2010_Pampa'!N29+'2002-2010_Pantanal'!N29)</f>
        <v>0.61383489769519994</v>
      </c>
      <c r="O29" s="98">
        <f>('2002-2010_Amazonia'!O29+'2002-2010_Caatinga'!O29+'2002-2010_Cerrado'!O29+'2002-2010_MataAtlantica'!O29+'2002-2010_Pampa'!O29+'2002-2010_Pantanal'!O29)</f>
        <v>106.4822638030482</v>
      </c>
      <c r="P29" s="98">
        <f>('2002-2010_Amazonia'!P29+'2002-2010_Caatinga'!P29+'2002-2010_Cerrado'!P29+'2002-2010_MataAtlantica'!P29+'2002-2010_Pampa'!P29+'2002-2010_Pantanal'!P29)</f>
        <v>0</v>
      </c>
      <c r="Q29" s="98">
        <f>('2002-2010_Amazonia'!Q29+'2002-2010_Caatinga'!Q29+'2002-2010_Cerrado'!Q29+'2002-2010_MataAtlantica'!Q29+'2002-2010_Pampa'!Q29+'2002-2010_Pantanal'!Q29)</f>
        <v>0</v>
      </c>
      <c r="R29" s="98">
        <f>('2002-2010_Amazonia'!R29+'2002-2010_Caatinga'!R29+'2002-2010_Cerrado'!R29+'2002-2010_MataAtlantica'!R29+'2002-2010_Pampa'!R29+'2002-2010_Pantanal'!R29)</f>
        <v>0</v>
      </c>
      <c r="S29" s="98">
        <f>('2002-2010_Amazonia'!S29+'2002-2010_Caatinga'!S29+'2002-2010_Cerrado'!S29+'2002-2010_MataAtlantica'!S29+'2002-2010_Pampa'!S29+'2002-2010_Pantanal'!S29)</f>
        <v>0</v>
      </c>
      <c r="T29" s="98">
        <f>('2002-2010_Amazonia'!T29+'2002-2010_Caatinga'!T29+'2002-2010_Cerrado'!T29+'2002-2010_MataAtlantica'!T29+'2002-2010_Pampa'!T29+'2002-2010_Pantanal'!T29)</f>
        <v>0</v>
      </c>
      <c r="U29" s="98">
        <f>('2002-2010_Amazonia'!U29+'2002-2010_Caatinga'!U29+'2002-2010_Cerrado'!U29+'2002-2010_MataAtlantica'!U29+'2002-2010_Pampa'!U29+'2002-2010_Pantanal'!U29)</f>
        <v>0</v>
      </c>
      <c r="V29" s="98">
        <f>('2002-2010_Amazonia'!V29+'2002-2010_Caatinga'!V29+'2002-2010_Cerrado'!V29+'2002-2010_MataAtlantica'!V29+'2002-2010_Pampa'!V29+'2002-2010_Pantanal'!V29)</f>
        <v>0</v>
      </c>
      <c r="W29" s="110">
        <f>('2002-2010_Amazonia'!W29+'2002-2010_Caatinga'!W29+'2002-2010_Cerrado'!W29+'2002-2010_MataAtlantica'!W29+'2002-2010_Pampa'!W29+'2002-2010_Pantanal'!W29)</f>
        <v>0</v>
      </c>
      <c r="X29" s="110">
        <f>('2002-2010_Amazonia'!X29+'2002-2010_Caatinga'!X29+'2002-2010_Cerrado'!X29+'2002-2010_MataAtlantica'!X29+'2002-2010_Pampa'!X29+'2002-2010_Pantanal'!X29)</f>
        <v>0</v>
      </c>
      <c r="Y29" s="110">
        <f>('2002-2010_Amazonia'!Y29+'2002-2010_Caatinga'!Y29+'2002-2010_Cerrado'!Y29+'2002-2010_MataAtlantica'!Y29+'2002-2010_Pampa'!Y29+'2002-2010_Pantanal'!Y29)</f>
        <v>0</v>
      </c>
      <c r="Z29" s="110">
        <f>('2002-2010_Amazonia'!Z29+'2002-2010_Caatinga'!Z29+'2002-2010_Cerrado'!Z29+'2002-2010_MataAtlantica'!Z29+'2002-2010_Pampa'!Z29+'2002-2010_Pantanal'!Z29)</f>
        <v>0</v>
      </c>
      <c r="AA29" s="109">
        <f>('2002-2010_Amazonia'!AA29+'2002-2010_Caatinga'!AA29+'2002-2010_Cerrado'!AA29+'2002-2010_MataAtlantica'!AA29+'2002-2010_Pampa'!AA29+'2002-2010_Pantanal'!AA29)</f>
        <v>0</v>
      </c>
      <c r="AB29" s="110">
        <f>('2002-2010_Amazonia'!AB29+'2002-2010_Caatinga'!AB29+'2002-2010_Cerrado'!AB29+'2002-2010_MataAtlantica'!AB29+'2002-2010_Pampa'!AB29+'2002-2010_Pantanal'!AB29)</f>
        <v>0</v>
      </c>
      <c r="AC29" s="110">
        <f>('2002-2010_Amazonia'!AC29+'2002-2010_Caatinga'!AC29+'2002-2010_Cerrado'!AC29+'2002-2010_MataAtlantica'!AC29+'2002-2010_Pampa'!AC29+'2002-2010_Pantanal'!AC29)</f>
        <v>0</v>
      </c>
      <c r="AD29" s="14">
        <f t="shared" si="1"/>
        <v>333.60814958396577</v>
      </c>
      <c r="AE29" s="15">
        <f t="shared" si="0"/>
        <v>6.8337995196579016E-3</v>
      </c>
      <c r="AF29" s="89"/>
    </row>
    <row r="30" spans="1:32" ht="19.95" customHeight="1" x14ac:dyDescent="0.3">
      <c r="A30" s="46">
        <v>25</v>
      </c>
      <c r="B30" s="159"/>
      <c r="C30" s="54" t="s">
        <v>35</v>
      </c>
      <c r="D30" s="98">
        <f>('2002-2010_Amazonia'!D30+'2002-2010_Caatinga'!D30+'2002-2010_Cerrado'!D30+'2002-2010_MataAtlantica'!D30+'2002-2010_Pampa'!D30+'2002-2010_Pantanal'!D30)</f>
        <v>0</v>
      </c>
      <c r="E30" s="98">
        <f>('2002-2010_Amazonia'!E30+'2002-2010_Caatinga'!E30+'2002-2010_Cerrado'!E30+'2002-2010_MataAtlantica'!E30+'2002-2010_Pampa'!E30+'2002-2010_Pantanal'!E30)</f>
        <v>0</v>
      </c>
      <c r="F30" s="98">
        <f>('2002-2010_Amazonia'!F30+'2002-2010_Caatinga'!F30+'2002-2010_Cerrado'!F30+'2002-2010_MataAtlantica'!F30+'2002-2010_Pampa'!F30+'2002-2010_Pantanal'!F30)</f>
        <v>10.192713598420701</v>
      </c>
      <c r="G30" s="98">
        <f>('2002-2010_Amazonia'!G30+'2002-2010_Caatinga'!G30+'2002-2010_Cerrado'!G30+'2002-2010_MataAtlantica'!G30+'2002-2010_Pampa'!G30+'2002-2010_Pantanal'!G30)</f>
        <v>8.9580266894929999</v>
      </c>
      <c r="H30" s="98">
        <f>('2002-2010_Amazonia'!H30+'2002-2010_Caatinga'!H30+'2002-2010_Cerrado'!H30+'2002-2010_MataAtlantica'!H30+'2002-2010_Pampa'!H30+'2002-2010_Pantanal'!H30)</f>
        <v>0</v>
      </c>
      <c r="I30" s="98">
        <f>('2002-2010_Amazonia'!I30+'2002-2010_Caatinga'!I30+'2002-2010_Cerrado'!I30+'2002-2010_MataAtlantica'!I30+'2002-2010_Pampa'!I30+'2002-2010_Pantanal'!I30)</f>
        <v>0</v>
      </c>
      <c r="J30" s="98">
        <f>('2002-2010_Amazonia'!J30+'2002-2010_Caatinga'!J30+'2002-2010_Cerrado'!J30+'2002-2010_MataAtlantica'!J30+'2002-2010_Pampa'!J30+'2002-2010_Pantanal'!J30)</f>
        <v>0</v>
      </c>
      <c r="K30" s="98">
        <f>('2002-2010_Amazonia'!K30+'2002-2010_Caatinga'!K30+'2002-2010_Cerrado'!K30+'2002-2010_MataAtlantica'!K30+'2002-2010_Pampa'!K30+'2002-2010_Pantanal'!K30)</f>
        <v>5.5694233851602997</v>
      </c>
      <c r="L30" s="98">
        <f>('2002-2010_Amazonia'!L30+'2002-2010_Caatinga'!L30+'2002-2010_Cerrado'!L30+'2002-2010_MataAtlantica'!L30+'2002-2010_Pampa'!L30+'2002-2010_Pantanal'!L30)</f>
        <v>0</v>
      </c>
      <c r="M30" s="98">
        <f>('2002-2010_Amazonia'!M30+'2002-2010_Caatinga'!M30+'2002-2010_Cerrado'!M30+'2002-2010_MataAtlantica'!M30+'2002-2010_Pampa'!M30+'2002-2010_Pantanal'!M30)</f>
        <v>0</v>
      </c>
      <c r="N30" s="98">
        <f>('2002-2010_Amazonia'!N30+'2002-2010_Caatinga'!N30+'2002-2010_Cerrado'!N30+'2002-2010_MataAtlantica'!N30+'2002-2010_Pampa'!N30+'2002-2010_Pantanal'!N30)</f>
        <v>0</v>
      </c>
      <c r="O30" s="98">
        <f>('2002-2010_Amazonia'!O30+'2002-2010_Caatinga'!O30+'2002-2010_Cerrado'!O30+'2002-2010_MataAtlantica'!O30+'2002-2010_Pampa'!O30+'2002-2010_Pantanal'!O30)</f>
        <v>34.866807821065002</v>
      </c>
      <c r="P30" s="98">
        <f>('2002-2010_Amazonia'!P30+'2002-2010_Caatinga'!P30+'2002-2010_Cerrado'!P30+'2002-2010_MataAtlantica'!P30+'2002-2010_Pampa'!P30+'2002-2010_Pantanal'!P30)</f>
        <v>0</v>
      </c>
      <c r="Q30" s="98">
        <f>('2002-2010_Amazonia'!Q30+'2002-2010_Caatinga'!Q30+'2002-2010_Cerrado'!Q30+'2002-2010_MataAtlantica'!Q30+'2002-2010_Pampa'!Q30+'2002-2010_Pantanal'!Q30)</f>
        <v>5.4271012572258002</v>
      </c>
      <c r="R30" s="98">
        <f>('2002-2010_Amazonia'!R30+'2002-2010_Caatinga'!R30+'2002-2010_Cerrado'!R30+'2002-2010_MataAtlantica'!R30+'2002-2010_Pampa'!R30+'2002-2010_Pantanal'!R30)</f>
        <v>0</v>
      </c>
      <c r="S30" s="98">
        <f>('2002-2010_Amazonia'!S30+'2002-2010_Caatinga'!S30+'2002-2010_Cerrado'!S30+'2002-2010_MataAtlantica'!S30+'2002-2010_Pampa'!S30+'2002-2010_Pantanal'!S30)</f>
        <v>0</v>
      </c>
      <c r="T30" s="98">
        <f>('2002-2010_Amazonia'!T30+'2002-2010_Caatinga'!T30+'2002-2010_Cerrado'!T30+'2002-2010_MataAtlantica'!T30+'2002-2010_Pampa'!T30+'2002-2010_Pantanal'!T30)</f>
        <v>0</v>
      </c>
      <c r="U30" s="98">
        <f>('2002-2010_Amazonia'!U30+'2002-2010_Caatinga'!U30+'2002-2010_Cerrado'!U30+'2002-2010_MataAtlantica'!U30+'2002-2010_Pampa'!U30+'2002-2010_Pantanal'!U30)</f>
        <v>0</v>
      </c>
      <c r="V30" s="98">
        <f>('2002-2010_Amazonia'!V30+'2002-2010_Caatinga'!V30+'2002-2010_Cerrado'!V30+'2002-2010_MataAtlantica'!V30+'2002-2010_Pampa'!V30+'2002-2010_Pantanal'!V30)</f>
        <v>0</v>
      </c>
      <c r="W30" s="110">
        <f>('2002-2010_Amazonia'!W30+'2002-2010_Caatinga'!W30+'2002-2010_Cerrado'!W30+'2002-2010_MataAtlantica'!W30+'2002-2010_Pampa'!W30+'2002-2010_Pantanal'!W30)</f>
        <v>0</v>
      </c>
      <c r="X30" s="110">
        <f>('2002-2010_Amazonia'!X30+'2002-2010_Caatinga'!X30+'2002-2010_Cerrado'!X30+'2002-2010_MataAtlantica'!X30+'2002-2010_Pampa'!X30+'2002-2010_Pantanal'!X30)</f>
        <v>0</v>
      </c>
      <c r="Y30" s="110">
        <f>('2002-2010_Amazonia'!Y30+'2002-2010_Caatinga'!Y30+'2002-2010_Cerrado'!Y30+'2002-2010_MataAtlantica'!Y30+'2002-2010_Pampa'!Y30+'2002-2010_Pantanal'!Y30)</f>
        <v>0</v>
      </c>
      <c r="Z30" s="110">
        <f>('2002-2010_Amazonia'!Z30+'2002-2010_Caatinga'!Z30+'2002-2010_Cerrado'!Z30+'2002-2010_MataAtlantica'!Z30+'2002-2010_Pampa'!Z30+'2002-2010_Pantanal'!Z30)</f>
        <v>0</v>
      </c>
      <c r="AA30" s="110">
        <f>('2002-2010_Amazonia'!AA30+'2002-2010_Caatinga'!AA30+'2002-2010_Cerrado'!AA30+'2002-2010_MataAtlantica'!AA30+'2002-2010_Pampa'!AA30+'2002-2010_Pantanal'!AA30)</f>
        <v>0</v>
      </c>
      <c r="AB30" s="109">
        <f>('2002-2010_Amazonia'!AB30+'2002-2010_Caatinga'!AB30+'2002-2010_Cerrado'!AB30+'2002-2010_MataAtlantica'!AB30+'2002-2010_Pampa'!AB30+'2002-2010_Pantanal'!AB30)</f>
        <v>0</v>
      </c>
      <c r="AC30" s="110">
        <f>('2002-2010_Amazonia'!AC30+'2002-2010_Caatinga'!AC30+'2002-2010_Cerrado'!AC30+'2002-2010_MataAtlantica'!AC30+'2002-2010_Pampa'!AC30+'2002-2010_Pantanal'!AC30)</f>
        <v>0</v>
      </c>
      <c r="AD30" s="14">
        <f t="shared" si="1"/>
        <v>65.014072751364807</v>
      </c>
      <c r="AE30" s="15">
        <f t="shared" si="0"/>
        <v>1.3317814318785299E-3</v>
      </c>
      <c r="AF30" s="89"/>
    </row>
    <row r="31" spans="1:32" ht="19.95" customHeight="1" x14ac:dyDescent="0.3">
      <c r="A31" s="46">
        <v>26</v>
      </c>
      <c r="B31" s="159"/>
      <c r="C31" s="54" t="s">
        <v>36</v>
      </c>
      <c r="D31" s="98">
        <f>('2002-2010_Amazonia'!D31+'2002-2010_Caatinga'!D31+'2002-2010_Cerrado'!D31+'2002-2010_MataAtlantica'!D31+'2002-2010_Pampa'!D31+'2002-2010_Pantanal'!D31)</f>
        <v>0</v>
      </c>
      <c r="E31" s="98">
        <f>('2002-2010_Amazonia'!E31+'2002-2010_Caatinga'!E31+'2002-2010_Cerrado'!E31+'2002-2010_MataAtlantica'!E31+'2002-2010_Pampa'!E31+'2002-2010_Pantanal'!E31)</f>
        <v>0</v>
      </c>
      <c r="F31" s="98">
        <f>('2002-2010_Amazonia'!F31+'2002-2010_Caatinga'!F31+'2002-2010_Cerrado'!F31+'2002-2010_MataAtlantica'!F31+'2002-2010_Pampa'!F31+'2002-2010_Pantanal'!F31)</f>
        <v>0</v>
      </c>
      <c r="G31" s="98">
        <f>('2002-2010_Amazonia'!G31+'2002-2010_Caatinga'!G31+'2002-2010_Cerrado'!G31+'2002-2010_MataAtlantica'!G31+'2002-2010_Pampa'!G31+'2002-2010_Pantanal'!G31)</f>
        <v>0</v>
      </c>
      <c r="H31" s="98">
        <f>('2002-2010_Amazonia'!H31+'2002-2010_Caatinga'!H31+'2002-2010_Cerrado'!H31+'2002-2010_MataAtlantica'!H31+'2002-2010_Pampa'!H31+'2002-2010_Pantanal'!H31)</f>
        <v>0</v>
      </c>
      <c r="I31" s="98">
        <f>('2002-2010_Amazonia'!I31+'2002-2010_Caatinga'!I31+'2002-2010_Cerrado'!I31+'2002-2010_MataAtlantica'!I31+'2002-2010_Pampa'!I31+'2002-2010_Pantanal'!I31)</f>
        <v>0</v>
      </c>
      <c r="J31" s="98">
        <f>('2002-2010_Amazonia'!J31+'2002-2010_Caatinga'!J31+'2002-2010_Cerrado'!J31+'2002-2010_MataAtlantica'!J31+'2002-2010_Pampa'!J31+'2002-2010_Pantanal'!J31)</f>
        <v>0</v>
      </c>
      <c r="K31" s="98">
        <f>('2002-2010_Amazonia'!K31+'2002-2010_Caatinga'!K31+'2002-2010_Cerrado'!K31+'2002-2010_MataAtlantica'!K31+'2002-2010_Pampa'!K31+'2002-2010_Pantanal'!K31)</f>
        <v>0</v>
      </c>
      <c r="L31" s="98">
        <f>('2002-2010_Amazonia'!L31+'2002-2010_Caatinga'!L31+'2002-2010_Cerrado'!L31+'2002-2010_MataAtlantica'!L31+'2002-2010_Pampa'!L31+'2002-2010_Pantanal'!L31)</f>
        <v>0</v>
      </c>
      <c r="M31" s="98">
        <f>('2002-2010_Amazonia'!M31+'2002-2010_Caatinga'!M31+'2002-2010_Cerrado'!M31+'2002-2010_MataAtlantica'!M31+'2002-2010_Pampa'!M31+'2002-2010_Pantanal'!M31)</f>
        <v>0</v>
      </c>
      <c r="N31" s="98">
        <f>('2002-2010_Amazonia'!N31+'2002-2010_Caatinga'!N31+'2002-2010_Cerrado'!N31+'2002-2010_MataAtlantica'!N31+'2002-2010_Pampa'!N31+'2002-2010_Pantanal'!N31)</f>
        <v>0</v>
      </c>
      <c r="O31" s="98">
        <f>('2002-2010_Amazonia'!O31+'2002-2010_Caatinga'!O31+'2002-2010_Cerrado'!O31+'2002-2010_MataAtlantica'!O31+'2002-2010_Pampa'!O31+'2002-2010_Pantanal'!O31)</f>
        <v>0</v>
      </c>
      <c r="P31" s="98">
        <f>('2002-2010_Amazonia'!P31+'2002-2010_Caatinga'!P31+'2002-2010_Cerrado'!P31+'2002-2010_MataAtlantica'!P31+'2002-2010_Pampa'!P31+'2002-2010_Pantanal'!P31)</f>
        <v>0</v>
      </c>
      <c r="Q31" s="98">
        <f>('2002-2010_Amazonia'!Q31+'2002-2010_Caatinga'!Q31+'2002-2010_Cerrado'!Q31+'2002-2010_MataAtlantica'!Q31+'2002-2010_Pampa'!Q31+'2002-2010_Pantanal'!Q31)</f>
        <v>1.0104341724E-2</v>
      </c>
      <c r="R31" s="98">
        <f>('2002-2010_Amazonia'!R31+'2002-2010_Caatinga'!R31+'2002-2010_Cerrado'!R31+'2002-2010_MataAtlantica'!R31+'2002-2010_Pampa'!R31+'2002-2010_Pantanal'!R31)</f>
        <v>0</v>
      </c>
      <c r="S31" s="98">
        <f>('2002-2010_Amazonia'!S31+'2002-2010_Caatinga'!S31+'2002-2010_Cerrado'!S31+'2002-2010_MataAtlantica'!S31+'2002-2010_Pampa'!S31+'2002-2010_Pantanal'!S31)</f>
        <v>0</v>
      </c>
      <c r="T31" s="98">
        <f>('2002-2010_Amazonia'!T31+'2002-2010_Caatinga'!T31+'2002-2010_Cerrado'!T31+'2002-2010_MataAtlantica'!T31+'2002-2010_Pampa'!T31+'2002-2010_Pantanal'!T31)</f>
        <v>0</v>
      </c>
      <c r="U31" s="98">
        <f>('2002-2010_Amazonia'!U31+'2002-2010_Caatinga'!U31+'2002-2010_Cerrado'!U31+'2002-2010_MataAtlantica'!U31+'2002-2010_Pampa'!U31+'2002-2010_Pantanal'!U31)</f>
        <v>0</v>
      </c>
      <c r="V31" s="98">
        <f>('2002-2010_Amazonia'!V31+'2002-2010_Caatinga'!V31+'2002-2010_Cerrado'!V31+'2002-2010_MataAtlantica'!V31+'2002-2010_Pampa'!V31+'2002-2010_Pantanal'!V31)</f>
        <v>0</v>
      </c>
      <c r="W31" s="110">
        <f>('2002-2010_Amazonia'!W31+'2002-2010_Caatinga'!W31+'2002-2010_Cerrado'!W31+'2002-2010_MataAtlantica'!W31+'2002-2010_Pampa'!W31+'2002-2010_Pantanal'!W31)</f>
        <v>0</v>
      </c>
      <c r="X31" s="110">
        <f>('2002-2010_Amazonia'!X31+'2002-2010_Caatinga'!X31+'2002-2010_Cerrado'!X31+'2002-2010_MataAtlantica'!X31+'2002-2010_Pampa'!X31+'2002-2010_Pantanal'!X31)</f>
        <v>0</v>
      </c>
      <c r="Y31" s="110">
        <f>('2002-2010_Amazonia'!Y31+'2002-2010_Caatinga'!Y31+'2002-2010_Cerrado'!Y31+'2002-2010_MataAtlantica'!Y31+'2002-2010_Pampa'!Y31+'2002-2010_Pantanal'!Y31)</f>
        <v>0</v>
      </c>
      <c r="Z31" s="110">
        <f>('2002-2010_Amazonia'!Z31+'2002-2010_Caatinga'!Z31+'2002-2010_Cerrado'!Z31+'2002-2010_MataAtlantica'!Z31+'2002-2010_Pampa'!Z31+'2002-2010_Pantanal'!Z31)</f>
        <v>0</v>
      </c>
      <c r="AA31" s="110">
        <f>('2002-2010_Amazonia'!AA31+'2002-2010_Caatinga'!AA31+'2002-2010_Cerrado'!AA31+'2002-2010_MataAtlantica'!AA31+'2002-2010_Pampa'!AA31+'2002-2010_Pantanal'!AA31)</f>
        <v>0</v>
      </c>
      <c r="AB31" s="110">
        <f>('2002-2010_Amazonia'!AB31+'2002-2010_Caatinga'!AB31+'2002-2010_Cerrado'!AB31+'2002-2010_MataAtlantica'!AB31+'2002-2010_Pampa'!AB31+'2002-2010_Pantanal'!AB31)</f>
        <v>0</v>
      </c>
      <c r="AC31" s="109">
        <f>('2002-2010_Amazonia'!AC31+'2002-2010_Caatinga'!AC31+'2002-2010_Cerrado'!AC31+'2002-2010_MataAtlantica'!AC31+'2002-2010_Pampa'!AC31+'2002-2010_Pantanal'!AC31)</f>
        <v>0</v>
      </c>
      <c r="AD31" s="14">
        <f t="shared" si="1"/>
        <v>1.0104341724E-2</v>
      </c>
      <c r="AE31" s="15">
        <f t="shared" si="0"/>
        <v>2.0698249040391338E-7</v>
      </c>
      <c r="AF31" s="89"/>
    </row>
    <row r="32" spans="1:32" ht="19.95" customHeight="1" x14ac:dyDescent="0.35">
      <c r="A32" s="69"/>
      <c r="B32" s="131" t="s">
        <v>45</v>
      </c>
      <c r="C32" s="131"/>
      <c r="D32" s="95">
        <f t="shared" ref="D32:AD32" si="2">SUM(D6:D31)</f>
        <v>0</v>
      </c>
      <c r="E32" s="95">
        <f t="shared" si="2"/>
        <v>2309159.8142583226</v>
      </c>
      <c r="F32" s="95">
        <f t="shared" si="2"/>
        <v>380152.64862803824</v>
      </c>
      <c r="G32" s="95">
        <f t="shared" si="2"/>
        <v>715243.17123058857</v>
      </c>
      <c r="H32" s="95">
        <f t="shared" si="2"/>
        <v>102156.69272355951</v>
      </c>
      <c r="I32" s="95">
        <f t="shared" si="2"/>
        <v>0</v>
      </c>
      <c r="J32" s="95">
        <f t="shared" si="2"/>
        <v>118226.8424032324</v>
      </c>
      <c r="K32" s="95">
        <f t="shared" si="2"/>
        <v>19143.184581470861</v>
      </c>
      <c r="L32" s="95">
        <f t="shared" si="2"/>
        <v>0</v>
      </c>
      <c r="M32" s="95">
        <f t="shared" si="2"/>
        <v>36115.4486803443</v>
      </c>
      <c r="N32" s="95">
        <f t="shared" si="2"/>
        <v>11813.829918193584</v>
      </c>
      <c r="O32" s="95">
        <f t="shared" si="2"/>
        <v>1156034.336012563</v>
      </c>
      <c r="P32" s="95">
        <f t="shared" si="2"/>
        <v>0</v>
      </c>
      <c r="Q32" s="95">
        <f t="shared" si="2"/>
        <v>33691.469489962881</v>
      </c>
      <c r="R32" s="95">
        <f t="shared" si="2"/>
        <v>0</v>
      </c>
      <c r="S32" s="95">
        <f t="shared" si="2"/>
        <v>0</v>
      </c>
      <c r="T32" s="95">
        <f t="shared" si="2"/>
        <v>0</v>
      </c>
      <c r="U32" s="95">
        <f t="shared" si="2"/>
        <v>0</v>
      </c>
      <c r="V32" s="95">
        <f t="shared" si="2"/>
        <v>0</v>
      </c>
      <c r="W32" s="95">
        <f t="shared" si="2"/>
        <v>0</v>
      </c>
      <c r="X32" s="95">
        <f t="shared" si="2"/>
        <v>0</v>
      </c>
      <c r="Y32" s="95">
        <f t="shared" si="2"/>
        <v>0</v>
      </c>
      <c r="Z32" s="95">
        <f t="shared" si="2"/>
        <v>0</v>
      </c>
      <c r="AA32" s="95">
        <f t="shared" si="2"/>
        <v>0</v>
      </c>
      <c r="AB32" s="95">
        <f t="shared" si="2"/>
        <v>0</v>
      </c>
      <c r="AC32" s="95">
        <f t="shared" si="2"/>
        <v>0</v>
      </c>
      <c r="AD32" s="58">
        <f t="shared" si="2"/>
        <v>4881737.4379262757</v>
      </c>
      <c r="AE32" s="28"/>
      <c r="AF32" s="89"/>
    </row>
    <row r="33" spans="1:32" ht="19.95" customHeight="1" x14ac:dyDescent="0.35">
      <c r="A33" s="69"/>
      <c r="B33" s="123" t="str">
        <f>AE3</f>
        <v>% do Brasil</v>
      </c>
      <c r="C33" s="123"/>
      <c r="D33" s="59">
        <f t="shared" ref="D33:AC33" si="3">D32/$AD$32*100</f>
        <v>0</v>
      </c>
      <c r="E33" s="59">
        <f t="shared" si="3"/>
        <v>47.302007607341451</v>
      </c>
      <c r="F33" s="59">
        <f t="shared" si="3"/>
        <v>7.7872407818295963</v>
      </c>
      <c r="G33" s="59">
        <f t="shared" si="3"/>
        <v>14.651405986603375</v>
      </c>
      <c r="H33" s="59">
        <f t="shared" si="3"/>
        <v>2.0926298069597711</v>
      </c>
      <c r="I33" s="59">
        <f t="shared" si="3"/>
        <v>0</v>
      </c>
      <c r="J33" s="59">
        <f t="shared" si="3"/>
        <v>2.4218189508662769</v>
      </c>
      <c r="K33" s="59">
        <f t="shared" si="3"/>
        <v>0.39213875848273272</v>
      </c>
      <c r="L33" s="59">
        <f t="shared" si="3"/>
        <v>0</v>
      </c>
      <c r="M33" s="59">
        <f t="shared" si="3"/>
        <v>0.73980727434791871</v>
      </c>
      <c r="N33" s="59">
        <f t="shared" si="3"/>
        <v>0.242000518635267</v>
      </c>
      <c r="O33" s="59">
        <f t="shared" si="3"/>
        <v>23.680797066866372</v>
      </c>
      <c r="P33" s="59">
        <f t="shared" si="3"/>
        <v>0</v>
      </c>
      <c r="Q33" s="59">
        <f t="shared" si="3"/>
        <v>0.69015324806724465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89"/>
    </row>
    <row r="34" spans="1:32" x14ac:dyDescent="0.35">
      <c r="A34" s="91"/>
      <c r="B34" s="9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89"/>
    </row>
    <row r="35" spans="1:32" x14ac:dyDescent="0.35">
      <c r="A35" s="91"/>
      <c r="B35" s="9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89"/>
    </row>
    <row r="36" spans="1:32" x14ac:dyDescent="0.35">
      <c r="A36" s="91"/>
      <c r="B36" s="9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89"/>
    </row>
    <row r="37" spans="1:32" x14ac:dyDescent="0.35">
      <c r="A37" s="91"/>
      <c r="B37" s="9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89"/>
    </row>
    <row r="38" spans="1:32" x14ac:dyDescent="0.35">
      <c r="A38" s="91"/>
      <c r="B38" s="9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89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REMOÇÕES DA VEGETAÇÃO&amp;C&amp;"Times New Roman,Negrito"&amp;14&amp;A</oddHeader>
    <oddFooter>&amp;L&amp;F&amp;C&amp;"Times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/>
    </sheetView>
  </sheetViews>
  <sheetFormatPr defaultColWidth="8.6640625" defaultRowHeight="16.2" x14ac:dyDescent="0.35"/>
  <cols>
    <col min="1" max="1" width="4.88671875" style="93" bestFit="1" customWidth="1"/>
    <col min="2" max="2" width="10.77734375" style="94" customWidth="1"/>
    <col min="3" max="3" width="10.77734375" style="93" customWidth="1"/>
    <col min="4" max="30" width="16.77734375" style="93" customWidth="1"/>
    <col min="31" max="31" width="12.77734375" style="93" customWidth="1"/>
    <col min="32" max="16384" width="8.6640625" style="90"/>
  </cols>
  <sheetData>
    <row r="1" spans="1:32" ht="19.9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89"/>
    </row>
    <row r="2" spans="1:32" ht="19.95" customHeight="1" x14ac:dyDescent="0.35">
      <c r="A2" s="69"/>
      <c r="B2" s="111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89"/>
    </row>
    <row r="3" spans="1:32" ht="19.95" customHeight="1" x14ac:dyDescent="0.35">
      <c r="A3" s="69"/>
      <c r="B3" s="111" t="s">
        <v>79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78</v>
      </c>
      <c r="AF3" s="89"/>
    </row>
    <row r="4" spans="1:32" ht="32.4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65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89"/>
    </row>
    <row r="5" spans="1:32" ht="19.95" customHeight="1" x14ac:dyDescent="0.35">
      <c r="A5" s="69"/>
      <c r="B5" s="111"/>
      <c r="C5" s="111"/>
      <c r="D5" s="51" t="s">
        <v>11</v>
      </c>
      <c r="E5" s="51" t="s">
        <v>12</v>
      </c>
      <c r="F5" s="51" t="s">
        <v>66</v>
      </c>
      <c r="G5" s="51" t="s">
        <v>67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68</v>
      </c>
      <c r="O5" s="63" t="s">
        <v>69</v>
      </c>
      <c r="P5" s="63" t="s">
        <v>23</v>
      </c>
      <c r="Q5" s="52" t="s">
        <v>70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71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89"/>
    </row>
    <row r="6" spans="1:32" ht="19.95" customHeight="1" x14ac:dyDescent="0.3">
      <c r="A6" s="46">
        <v>1</v>
      </c>
      <c r="B6" s="153" t="s">
        <v>5</v>
      </c>
      <c r="C6" s="51" t="s">
        <v>11</v>
      </c>
      <c r="D6" s="96">
        <f>('2010-2016_Amazonia'!D6+'2010-2016_Caatinga'!D6+'2010-2016_Cerrado'!D6+'2010-2016_MataAtlantica'!D6+'2010-2016_Pampa'!D6+'2010-2016_Pantanal'!D6)</f>
        <v>0</v>
      </c>
      <c r="E6" s="97">
        <f>('2010-2016_Amazonia'!E6+'2010-2016_Caatinga'!E6+'2010-2016_Cerrado'!E6+'2010-2016_MataAtlantica'!E6+'2010-2016_Pampa'!E6+'2010-2016_Pantanal'!E6)</f>
        <v>28097.868723658052</v>
      </c>
      <c r="F6" s="97">
        <f>('2010-2016_Amazonia'!F6+'2010-2016_Caatinga'!F6+'2010-2016_Cerrado'!F6+'2010-2016_MataAtlantica'!F6+'2010-2016_Pampa'!F6+'2010-2016_Pantanal'!F6)</f>
        <v>12661.081266618017</v>
      </c>
      <c r="G6" s="97">
        <f>('2010-2016_Amazonia'!G6+'2010-2016_Caatinga'!G6+'2010-2016_Cerrado'!G6+'2010-2016_MataAtlantica'!G6+'2010-2016_Pampa'!G6+'2010-2016_Pantanal'!G6)</f>
        <v>38345.570165604848</v>
      </c>
      <c r="H6" s="97">
        <f>('2010-2016_Amazonia'!H6+'2010-2016_Caatinga'!H6+'2010-2016_Cerrado'!H6+'2010-2016_MataAtlantica'!H6+'2010-2016_Pampa'!H6+'2010-2016_Pantanal'!H6)</f>
        <v>25322.457019705002</v>
      </c>
      <c r="I6" s="98">
        <f>('2010-2016_Amazonia'!I6+'2010-2016_Caatinga'!I6+'2010-2016_Cerrado'!I6+'2010-2016_MataAtlantica'!I6+'2010-2016_Pampa'!I6+'2010-2016_Pantanal'!I6)</f>
        <v>0</v>
      </c>
      <c r="J6" s="98">
        <f>('2010-2016_Amazonia'!J6+'2010-2016_Caatinga'!J6+'2010-2016_Cerrado'!J6+'2010-2016_MataAtlantica'!J6+'2010-2016_Pampa'!J6+'2010-2016_Pantanal'!J6)</f>
        <v>0</v>
      </c>
      <c r="K6" s="98">
        <f>('2010-2016_Amazonia'!K6+'2010-2016_Caatinga'!K6+'2010-2016_Cerrado'!K6+'2010-2016_MataAtlantica'!K6+'2010-2016_Pampa'!K6+'2010-2016_Pantanal'!K6)</f>
        <v>0</v>
      </c>
      <c r="L6" s="98">
        <f>('2010-2016_Amazonia'!L6+'2010-2016_Caatinga'!L6+'2010-2016_Cerrado'!L6+'2010-2016_MataAtlantica'!L6+'2010-2016_Pampa'!L6+'2010-2016_Pantanal'!L6)</f>
        <v>0</v>
      </c>
      <c r="M6" s="98">
        <f>('2010-2016_Amazonia'!M6+'2010-2016_Caatinga'!M6+'2010-2016_Cerrado'!M6+'2010-2016_MataAtlantica'!M6+'2010-2016_Pampa'!M6+'2010-2016_Pantanal'!M6)</f>
        <v>0</v>
      </c>
      <c r="N6" s="98">
        <f>('2010-2016_Amazonia'!N6+'2010-2016_Caatinga'!N6+'2010-2016_Cerrado'!N6+'2010-2016_MataAtlantica'!N6+'2010-2016_Pampa'!N6+'2010-2016_Pantanal'!N6)</f>
        <v>0</v>
      </c>
      <c r="O6" s="98">
        <f>('2010-2016_Amazonia'!O6+'2010-2016_Caatinga'!O6+'2010-2016_Cerrado'!O6+'2010-2016_MataAtlantica'!O6+'2010-2016_Pampa'!O6+'2010-2016_Pantanal'!O6)</f>
        <v>233743.21505548886</v>
      </c>
      <c r="P6" s="98">
        <f>('2010-2016_Amazonia'!P6+'2010-2016_Caatinga'!P6+'2010-2016_Cerrado'!P6+'2010-2016_MataAtlantica'!P6+'2010-2016_Pampa'!P6+'2010-2016_Pantanal'!P6)</f>
        <v>0</v>
      </c>
      <c r="Q6" s="98">
        <f>('2010-2016_Amazonia'!Q6+'2010-2016_Caatinga'!Q6+'2010-2016_Cerrado'!Q6+'2010-2016_MataAtlantica'!Q6+'2010-2016_Pampa'!Q6+'2010-2016_Pantanal'!Q6)</f>
        <v>0</v>
      </c>
      <c r="R6" s="98">
        <f>('2010-2016_Amazonia'!R6+'2010-2016_Caatinga'!R6+'2010-2016_Cerrado'!R6+'2010-2016_MataAtlantica'!R6+'2010-2016_Pampa'!R6+'2010-2016_Pantanal'!R6)</f>
        <v>998.42891458924544</v>
      </c>
      <c r="S6" s="98">
        <f>('2010-2016_Amazonia'!S6+'2010-2016_Caatinga'!S6+'2010-2016_Cerrado'!S6+'2010-2016_MataAtlantica'!S6+'2010-2016_Pampa'!S6+'2010-2016_Pantanal'!S6)</f>
        <v>0</v>
      </c>
      <c r="T6" s="98">
        <f>('2010-2016_Amazonia'!T6+'2010-2016_Caatinga'!T6+'2010-2016_Cerrado'!T6+'2010-2016_MataAtlantica'!T6+'2010-2016_Pampa'!T6+'2010-2016_Pantanal'!T6)</f>
        <v>0</v>
      </c>
      <c r="U6" s="98">
        <f>('2010-2016_Amazonia'!U6+'2010-2016_Caatinga'!U6+'2010-2016_Cerrado'!U6+'2010-2016_MataAtlantica'!U6+'2010-2016_Pampa'!U6+'2010-2016_Pantanal'!U6)</f>
        <v>0</v>
      </c>
      <c r="V6" s="98">
        <f>('2010-2016_Amazonia'!V6+'2010-2016_Caatinga'!V6+'2010-2016_Cerrado'!V6+'2010-2016_MataAtlantica'!V6+'2010-2016_Pampa'!V6+'2010-2016_Pantanal'!V6)</f>
        <v>0</v>
      </c>
      <c r="W6" s="98">
        <f>('2010-2016_Amazonia'!W6+'2010-2016_Caatinga'!W6+'2010-2016_Cerrado'!W6+'2010-2016_MataAtlantica'!W6+'2010-2016_Pampa'!W6+'2010-2016_Pantanal'!W6)</f>
        <v>0</v>
      </c>
      <c r="X6" s="98">
        <f>('2010-2016_Amazonia'!X6+'2010-2016_Caatinga'!X6+'2010-2016_Cerrado'!X6+'2010-2016_MataAtlantica'!X6+'2010-2016_Pampa'!X6+'2010-2016_Pantanal'!X6)</f>
        <v>0</v>
      </c>
      <c r="Y6" s="98">
        <f>('2010-2016_Amazonia'!Y6+'2010-2016_Caatinga'!Y6+'2010-2016_Cerrado'!Y6+'2010-2016_MataAtlantica'!Y6+'2010-2016_Pampa'!Y6+'2010-2016_Pantanal'!Y6)</f>
        <v>0</v>
      </c>
      <c r="Z6" s="98">
        <f>('2010-2016_Amazonia'!Z6+'2010-2016_Caatinga'!Z6+'2010-2016_Cerrado'!Z6+'2010-2016_MataAtlantica'!Z6+'2010-2016_Pampa'!Z6+'2010-2016_Pantanal'!Z6)</f>
        <v>0</v>
      </c>
      <c r="AA6" s="98">
        <f>('2010-2016_Amazonia'!AA6+'2010-2016_Caatinga'!AA6+'2010-2016_Cerrado'!AA6+'2010-2016_MataAtlantica'!AA6+'2010-2016_Pampa'!AA6+'2010-2016_Pantanal'!AA6)</f>
        <v>0</v>
      </c>
      <c r="AB6" s="98">
        <f>('2010-2016_Amazonia'!AB6+'2010-2016_Caatinga'!AB6+'2010-2016_Cerrado'!AB6+'2010-2016_MataAtlantica'!AB6+'2010-2016_Pampa'!AB6+'2010-2016_Pantanal'!AB6)</f>
        <v>0</v>
      </c>
      <c r="AC6" s="98">
        <f>('2010-2016_Amazonia'!AC6+'2010-2016_Caatinga'!AC6+'2010-2016_Cerrado'!AC6+'2010-2016_MataAtlantica'!AC6+'2010-2016_Pampa'!AC6+'2010-2016_Pantanal'!AC6)</f>
        <v>0</v>
      </c>
      <c r="AD6" s="14">
        <f t="shared" ref="AD6:AD31" si="0">SUM(D6:AC6)</f>
        <v>339168.62114566402</v>
      </c>
      <c r="AE6" s="15">
        <f t="shared" ref="AE6:AE31" si="1">AD6/$AD$32*100</f>
        <v>10.832633465737651</v>
      </c>
      <c r="AF6" s="89"/>
    </row>
    <row r="7" spans="1:32" ht="19.95" customHeight="1" x14ac:dyDescent="0.3">
      <c r="A7" s="46">
        <v>2</v>
      </c>
      <c r="B7" s="153"/>
      <c r="C7" s="51" t="s">
        <v>12</v>
      </c>
      <c r="D7" s="97">
        <f>('2010-2016_Amazonia'!D7+'2010-2016_Caatinga'!D7+'2010-2016_Cerrado'!D7+'2010-2016_MataAtlantica'!D7+'2010-2016_Pampa'!D7+'2010-2016_Pantanal'!D7)</f>
        <v>0</v>
      </c>
      <c r="E7" s="96">
        <f>('2010-2016_Amazonia'!E7+'2010-2016_Caatinga'!E7+'2010-2016_Cerrado'!E7+'2010-2016_MataAtlantica'!E7+'2010-2016_Pampa'!E7+'2010-2016_Pantanal'!E7)</f>
        <v>2061120.0398243961</v>
      </c>
      <c r="F7" s="97">
        <f>('2010-2016_Amazonia'!F7+'2010-2016_Caatinga'!F7+'2010-2016_Cerrado'!F7+'2010-2016_MataAtlantica'!F7+'2010-2016_Pampa'!F7+'2010-2016_Pantanal'!F7)</f>
        <v>2402.7586352945355</v>
      </c>
      <c r="G7" s="97">
        <f>('2010-2016_Amazonia'!G7+'2010-2016_Caatinga'!G7+'2010-2016_Cerrado'!G7+'2010-2016_MataAtlantica'!G7+'2010-2016_Pampa'!G7+'2010-2016_Pantanal'!G7)</f>
        <v>529.62982152444192</v>
      </c>
      <c r="H7" s="97">
        <f>('2010-2016_Amazonia'!H7+'2010-2016_Caatinga'!H7+'2010-2016_Cerrado'!H7+'2010-2016_MataAtlantica'!H7+'2010-2016_Pampa'!H7+'2010-2016_Pantanal'!H7)</f>
        <v>1885.4956634596599</v>
      </c>
      <c r="I7" s="98">
        <f>('2010-2016_Amazonia'!I7+'2010-2016_Caatinga'!I7+'2010-2016_Cerrado'!I7+'2010-2016_MataAtlantica'!I7+'2010-2016_Pampa'!I7+'2010-2016_Pantanal'!I7)</f>
        <v>0</v>
      </c>
      <c r="J7" s="98">
        <f>('2010-2016_Amazonia'!J7+'2010-2016_Caatinga'!J7+'2010-2016_Cerrado'!J7+'2010-2016_MataAtlantica'!J7+'2010-2016_Pampa'!J7+'2010-2016_Pantanal'!J7)</f>
        <v>0</v>
      </c>
      <c r="K7" s="98">
        <f>('2010-2016_Amazonia'!K7+'2010-2016_Caatinga'!K7+'2010-2016_Cerrado'!K7+'2010-2016_MataAtlantica'!K7+'2010-2016_Pampa'!K7+'2010-2016_Pantanal'!K7)</f>
        <v>0</v>
      </c>
      <c r="L7" s="98">
        <f>('2010-2016_Amazonia'!L7+'2010-2016_Caatinga'!L7+'2010-2016_Cerrado'!L7+'2010-2016_MataAtlantica'!L7+'2010-2016_Pampa'!L7+'2010-2016_Pantanal'!L7)</f>
        <v>0</v>
      </c>
      <c r="M7" s="98">
        <f>('2010-2016_Amazonia'!M7+'2010-2016_Caatinga'!M7+'2010-2016_Cerrado'!M7+'2010-2016_MataAtlantica'!M7+'2010-2016_Pampa'!M7+'2010-2016_Pantanal'!M7)</f>
        <v>0</v>
      </c>
      <c r="N7" s="98">
        <f>('2010-2016_Amazonia'!N7+'2010-2016_Caatinga'!N7+'2010-2016_Cerrado'!N7+'2010-2016_MataAtlantica'!N7+'2010-2016_Pampa'!N7+'2010-2016_Pantanal'!N7)</f>
        <v>0</v>
      </c>
      <c r="O7" s="98">
        <f>('2010-2016_Amazonia'!O7+'2010-2016_Caatinga'!O7+'2010-2016_Cerrado'!O7+'2010-2016_MataAtlantica'!O7+'2010-2016_Pampa'!O7+'2010-2016_Pantanal'!O7)</f>
        <v>20898.763073720729</v>
      </c>
      <c r="P7" s="98">
        <f>('2010-2016_Amazonia'!P7+'2010-2016_Caatinga'!P7+'2010-2016_Cerrado'!P7+'2010-2016_MataAtlantica'!P7+'2010-2016_Pampa'!P7+'2010-2016_Pantanal'!P7)</f>
        <v>0</v>
      </c>
      <c r="Q7" s="98">
        <f>('2010-2016_Amazonia'!Q7+'2010-2016_Caatinga'!Q7+'2010-2016_Cerrado'!Q7+'2010-2016_MataAtlantica'!Q7+'2010-2016_Pampa'!Q7+'2010-2016_Pantanal'!Q7)</f>
        <v>0</v>
      </c>
      <c r="R7" s="98">
        <f>('2010-2016_Amazonia'!R7+'2010-2016_Caatinga'!R7+'2010-2016_Cerrado'!R7+'2010-2016_MataAtlantica'!R7+'2010-2016_Pampa'!R7+'2010-2016_Pantanal'!R7)</f>
        <v>21.055245212317701</v>
      </c>
      <c r="S7" s="98">
        <f>('2010-2016_Amazonia'!S7+'2010-2016_Caatinga'!S7+'2010-2016_Cerrado'!S7+'2010-2016_MataAtlantica'!S7+'2010-2016_Pampa'!S7+'2010-2016_Pantanal'!S7)</f>
        <v>0</v>
      </c>
      <c r="T7" s="98">
        <f>('2010-2016_Amazonia'!T7+'2010-2016_Caatinga'!T7+'2010-2016_Cerrado'!T7+'2010-2016_MataAtlantica'!T7+'2010-2016_Pampa'!T7+'2010-2016_Pantanal'!T7)</f>
        <v>0</v>
      </c>
      <c r="U7" s="98">
        <f>('2010-2016_Amazonia'!U7+'2010-2016_Caatinga'!U7+'2010-2016_Cerrado'!U7+'2010-2016_MataAtlantica'!U7+'2010-2016_Pampa'!U7+'2010-2016_Pantanal'!U7)</f>
        <v>0</v>
      </c>
      <c r="V7" s="98">
        <f>('2010-2016_Amazonia'!V7+'2010-2016_Caatinga'!V7+'2010-2016_Cerrado'!V7+'2010-2016_MataAtlantica'!V7+'2010-2016_Pampa'!V7+'2010-2016_Pantanal'!V7)</f>
        <v>0</v>
      </c>
      <c r="W7" s="98">
        <f>('2010-2016_Amazonia'!W7+'2010-2016_Caatinga'!W7+'2010-2016_Cerrado'!W7+'2010-2016_MataAtlantica'!W7+'2010-2016_Pampa'!W7+'2010-2016_Pantanal'!W7)</f>
        <v>0</v>
      </c>
      <c r="X7" s="98">
        <f>('2010-2016_Amazonia'!X7+'2010-2016_Caatinga'!X7+'2010-2016_Cerrado'!X7+'2010-2016_MataAtlantica'!X7+'2010-2016_Pampa'!X7+'2010-2016_Pantanal'!X7)</f>
        <v>0</v>
      </c>
      <c r="Y7" s="98">
        <f>('2010-2016_Amazonia'!Y7+'2010-2016_Caatinga'!Y7+'2010-2016_Cerrado'!Y7+'2010-2016_MataAtlantica'!Y7+'2010-2016_Pampa'!Y7+'2010-2016_Pantanal'!Y7)</f>
        <v>0</v>
      </c>
      <c r="Z7" s="98">
        <f>('2010-2016_Amazonia'!Z7+'2010-2016_Caatinga'!Z7+'2010-2016_Cerrado'!Z7+'2010-2016_MataAtlantica'!Z7+'2010-2016_Pampa'!Z7+'2010-2016_Pantanal'!Z7)</f>
        <v>0</v>
      </c>
      <c r="AA7" s="98">
        <f>('2010-2016_Amazonia'!AA7+'2010-2016_Caatinga'!AA7+'2010-2016_Cerrado'!AA7+'2010-2016_MataAtlantica'!AA7+'2010-2016_Pampa'!AA7+'2010-2016_Pantanal'!AA7)</f>
        <v>0</v>
      </c>
      <c r="AB7" s="98">
        <f>('2010-2016_Amazonia'!AB7+'2010-2016_Caatinga'!AB7+'2010-2016_Cerrado'!AB7+'2010-2016_MataAtlantica'!AB7+'2010-2016_Pampa'!AB7+'2010-2016_Pantanal'!AB7)</f>
        <v>0</v>
      </c>
      <c r="AC7" s="98">
        <f>('2010-2016_Amazonia'!AC7+'2010-2016_Caatinga'!AC7+'2010-2016_Cerrado'!AC7+'2010-2016_MataAtlantica'!AC7+'2010-2016_Pampa'!AC7+'2010-2016_Pantanal'!AC7)</f>
        <v>0</v>
      </c>
      <c r="AD7" s="14">
        <f>SUM(D7:AC7)</f>
        <v>2086857.7422636079</v>
      </c>
      <c r="AE7" s="15">
        <f t="shared" si="1"/>
        <v>66.651699501911537</v>
      </c>
      <c r="AF7" s="89"/>
    </row>
    <row r="8" spans="1:32" ht="19.95" customHeight="1" x14ac:dyDescent="0.3">
      <c r="A8" s="46">
        <v>3</v>
      </c>
      <c r="B8" s="153"/>
      <c r="C8" s="51" t="s">
        <v>66</v>
      </c>
      <c r="D8" s="97">
        <f>('2010-2016_Amazonia'!D8+'2010-2016_Caatinga'!D8+'2010-2016_Cerrado'!D8+'2010-2016_MataAtlantica'!D8+'2010-2016_Pampa'!D8+'2010-2016_Pantanal'!D8)</f>
        <v>0</v>
      </c>
      <c r="E8" s="97">
        <f>('2010-2016_Amazonia'!E8+'2010-2016_Caatinga'!E8+'2010-2016_Cerrado'!E8+'2010-2016_MataAtlantica'!E8+'2010-2016_Pampa'!E8+'2010-2016_Pantanal'!E8)</f>
        <v>0</v>
      </c>
      <c r="F8" s="96">
        <f>('2010-2016_Amazonia'!F8+'2010-2016_Caatinga'!F8+'2010-2016_Cerrado'!F8+'2010-2016_MataAtlantica'!F8+'2010-2016_Pampa'!F8+'2010-2016_Pantanal'!F8)</f>
        <v>0</v>
      </c>
      <c r="G8" s="97">
        <f>('2010-2016_Amazonia'!G8+'2010-2016_Caatinga'!G8+'2010-2016_Cerrado'!G8+'2010-2016_MataAtlantica'!G8+'2010-2016_Pampa'!G8+'2010-2016_Pantanal'!G8)</f>
        <v>9253.4099248848306</v>
      </c>
      <c r="H8" s="97">
        <f>('2010-2016_Amazonia'!H8+'2010-2016_Caatinga'!H8+'2010-2016_Cerrado'!H8+'2010-2016_MataAtlantica'!H8+'2010-2016_Pampa'!H8+'2010-2016_Pantanal'!H8)</f>
        <v>1234.14916198428</v>
      </c>
      <c r="I8" s="98">
        <f>('2010-2016_Amazonia'!I8+'2010-2016_Caatinga'!I8+'2010-2016_Cerrado'!I8+'2010-2016_MataAtlantica'!I8+'2010-2016_Pampa'!I8+'2010-2016_Pantanal'!I8)</f>
        <v>0</v>
      </c>
      <c r="J8" s="98">
        <f>('2010-2016_Amazonia'!J8+'2010-2016_Caatinga'!J8+'2010-2016_Cerrado'!J8+'2010-2016_MataAtlantica'!J8+'2010-2016_Pampa'!J8+'2010-2016_Pantanal'!J8)</f>
        <v>0</v>
      </c>
      <c r="K8" s="98">
        <f>('2010-2016_Amazonia'!K8+'2010-2016_Caatinga'!K8+'2010-2016_Cerrado'!K8+'2010-2016_MataAtlantica'!K8+'2010-2016_Pampa'!K8+'2010-2016_Pantanal'!K8)</f>
        <v>0</v>
      </c>
      <c r="L8" s="98">
        <f>('2010-2016_Amazonia'!L8+'2010-2016_Caatinga'!L8+'2010-2016_Cerrado'!L8+'2010-2016_MataAtlantica'!L8+'2010-2016_Pampa'!L8+'2010-2016_Pantanal'!L8)</f>
        <v>0</v>
      </c>
      <c r="M8" s="98">
        <f>('2010-2016_Amazonia'!M8+'2010-2016_Caatinga'!M8+'2010-2016_Cerrado'!M8+'2010-2016_MataAtlantica'!M8+'2010-2016_Pampa'!M8+'2010-2016_Pantanal'!M8)</f>
        <v>0</v>
      </c>
      <c r="N8" s="98">
        <f>('2010-2016_Amazonia'!N8+'2010-2016_Caatinga'!N8+'2010-2016_Cerrado'!N8+'2010-2016_MataAtlantica'!N8+'2010-2016_Pampa'!N8+'2010-2016_Pantanal'!N8)</f>
        <v>0</v>
      </c>
      <c r="O8" s="98">
        <f>('2010-2016_Amazonia'!O8+'2010-2016_Caatinga'!O8+'2010-2016_Cerrado'!O8+'2010-2016_MataAtlantica'!O8+'2010-2016_Pampa'!O8+'2010-2016_Pantanal'!O8)</f>
        <v>54230.702221226849</v>
      </c>
      <c r="P8" s="98">
        <f>('2010-2016_Amazonia'!P8+'2010-2016_Caatinga'!P8+'2010-2016_Cerrado'!P8+'2010-2016_MataAtlantica'!P8+'2010-2016_Pampa'!P8+'2010-2016_Pantanal'!P8)</f>
        <v>0</v>
      </c>
      <c r="Q8" s="98">
        <f>('2010-2016_Amazonia'!Q8+'2010-2016_Caatinga'!Q8+'2010-2016_Cerrado'!Q8+'2010-2016_MataAtlantica'!Q8+'2010-2016_Pampa'!Q8+'2010-2016_Pantanal'!Q8)</f>
        <v>0</v>
      </c>
      <c r="R8" s="98">
        <f>('2010-2016_Amazonia'!R8+'2010-2016_Caatinga'!R8+'2010-2016_Cerrado'!R8+'2010-2016_MataAtlantica'!R8+'2010-2016_Pampa'!R8+'2010-2016_Pantanal'!R8)</f>
        <v>723.62913366573434</v>
      </c>
      <c r="S8" s="98">
        <f>('2010-2016_Amazonia'!S8+'2010-2016_Caatinga'!S8+'2010-2016_Cerrado'!S8+'2010-2016_MataAtlantica'!S8+'2010-2016_Pampa'!S8+'2010-2016_Pantanal'!S8)</f>
        <v>0</v>
      </c>
      <c r="T8" s="98">
        <f>('2010-2016_Amazonia'!T8+'2010-2016_Caatinga'!T8+'2010-2016_Cerrado'!T8+'2010-2016_MataAtlantica'!T8+'2010-2016_Pampa'!T8+'2010-2016_Pantanal'!T8)</f>
        <v>0</v>
      </c>
      <c r="U8" s="98">
        <f>('2010-2016_Amazonia'!U8+'2010-2016_Caatinga'!U8+'2010-2016_Cerrado'!U8+'2010-2016_MataAtlantica'!U8+'2010-2016_Pampa'!U8+'2010-2016_Pantanal'!U8)</f>
        <v>0</v>
      </c>
      <c r="V8" s="98">
        <f>('2010-2016_Amazonia'!V8+'2010-2016_Caatinga'!V8+'2010-2016_Cerrado'!V8+'2010-2016_MataAtlantica'!V8+'2010-2016_Pampa'!V8+'2010-2016_Pantanal'!V8)</f>
        <v>0</v>
      </c>
      <c r="W8" s="98">
        <f>('2010-2016_Amazonia'!W8+'2010-2016_Caatinga'!W8+'2010-2016_Cerrado'!W8+'2010-2016_MataAtlantica'!W8+'2010-2016_Pampa'!W8+'2010-2016_Pantanal'!W8)</f>
        <v>0</v>
      </c>
      <c r="X8" s="98">
        <f>('2010-2016_Amazonia'!X8+'2010-2016_Caatinga'!X8+'2010-2016_Cerrado'!X8+'2010-2016_MataAtlantica'!X8+'2010-2016_Pampa'!X8+'2010-2016_Pantanal'!X8)</f>
        <v>0</v>
      </c>
      <c r="Y8" s="98">
        <f>('2010-2016_Amazonia'!Y8+'2010-2016_Caatinga'!Y8+'2010-2016_Cerrado'!Y8+'2010-2016_MataAtlantica'!Y8+'2010-2016_Pampa'!Y8+'2010-2016_Pantanal'!Y8)</f>
        <v>0</v>
      </c>
      <c r="Z8" s="98">
        <f>('2010-2016_Amazonia'!Z8+'2010-2016_Caatinga'!Z8+'2010-2016_Cerrado'!Z8+'2010-2016_MataAtlantica'!Z8+'2010-2016_Pampa'!Z8+'2010-2016_Pantanal'!Z8)</f>
        <v>0</v>
      </c>
      <c r="AA8" s="98">
        <f>('2010-2016_Amazonia'!AA8+'2010-2016_Caatinga'!AA8+'2010-2016_Cerrado'!AA8+'2010-2016_MataAtlantica'!AA8+'2010-2016_Pampa'!AA8+'2010-2016_Pantanal'!AA8)</f>
        <v>0</v>
      </c>
      <c r="AB8" s="98">
        <f>('2010-2016_Amazonia'!AB8+'2010-2016_Caatinga'!AB8+'2010-2016_Cerrado'!AB8+'2010-2016_MataAtlantica'!AB8+'2010-2016_Pampa'!AB8+'2010-2016_Pantanal'!AB8)</f>
        <v>0</v>
      </c>
      <c r="AC8" s="98">
        <f>('2010-2016_Amazonia'!AC8+'2010-2016_Caatinga'!AC8+'2010-2016_Cerrado'!AC8+'2010-2016_MataAtlantica'!AC8+'2010-2016_Pampa'!AC8+'2010-2016_Pantanal'!AC8)</f>
        <v>0</v>
      </c>
      <c r="AD8" s="14">
        <f t="shared" si="0"/>
        <v>65441.890441761694</v>
      </c>
      <c r="AE8" s="15">
        <f t="shared" si="1"/>
        <v>2.0901344294940163</v>
      </c>
      <c r="AF8" s="89"/>
    </row>
    <row r="9" spans="1:32" ht="19.95" customHeight="1" x14ac:dyDescent="0.3">
      <c r="A9" s="46">
        <v>4</v>
      </c>
      <c r="B9" s="153"/>
      <c r="C9" s="51" t="s">
        <v>67</v>
      </c>
      <c r="D9" s="97">
        <f>('2010-2016_Amazonia'!D9+'2010-2016_Caatinga'!D9+'2010-2016_Cerrado'!D9+'2010-2016_MataAtlantica'!D9+'2010-2016_Pampa'!D9+'2010-2016_Pantanal'!D9)</f>
        <v>0</v>
      </c>
      <c r="E9" s="97">
        <f>('2010-2016_Amazonia'!E9+'2010-2016_Caatinga'!E9+'2010-2016_Cerrado'!E9+'2010-2016_MataAtlantica'!E9+'2010-2016_Pampa'!E9+'2010-2016_Pantanal'!E9)</f>
        <v>0</v>
      </c>
      <c r="F9" s="97">
        <f>('2010-2016_Amazonia'!F9+'2010-2016_Caatinga'!F9+'2010-2016_Cerrado'!F9+'2010-2016_MataAtlantica'!F9+'2010-2016_Pampa'!F9+'2010-2016_Pantanal'!F9)</f>
        <v>1412.5442300032992</v>
      </c>
      <c r="G9" s="96">
        <f>('2010-2016_Amazonia'!G9+'2010-2016_Caatinga'!G9+'2010-2016_Cerrado'!G9+'2010-2016_MataAtlantica'!G9+'2010-2016_Pampa'!G9+'2010-2016_Pantanal'!G9)</f>
        <v>0</v>
      </c>
      <c r="H9" s="97">
        <f>('2010-2016_Amazonia'!H9+'2010-2016_Caatinga'!H9+'2010-2016_Cerrado'!H9+'2010-2016_MataAtlantica'!H9+'2010-2016_Pampa'!H9+'2010-2016_Pantanal'!H9)</f>
        <v>0</v>
      </c>
      <c r="I9" s="98">
        <f>('2010-2016_Amazonia'!I9+'2010-2016_Caatinga'!I9+'2010-2016_Cerrado'!I9+'2010-2016_MataAtlantica'!I9+'2010-2016_Pampa'!I9+'2010-2016_Pantanal'!I9)</f>
        <v>0</v>
      </c>
      <c r="J9" s="98">
        <f>('2010-2016_Amazonia'!J9+'2010-2016_Caatinga'!J9+'2010-2016_Cerrado'!J9+'2010-2016_MataAtlantica'!J9+'2010-2016_Pampa'!J9+'2010-2016_Pantanal'!J9)</f>
        <v>0</v>
      </c>
      <c r="K9" s="98">
        <f>('2010-2016_Amazonia'!K9+'2010-2016_Caatinga'!K9+'2010-2016_Cerrado'!K9+'2010-2016_MataAtlantica'!K9+'2010-2016_Pampa'!K9+'2010-2016_Pantanal'!K9)</f>
        <v>56.125838702730498</v>
      </c>
      <c r="L9" s="98">
        <f>('2010-2016_Amazonia'!L9+'2010-2016_Caatinga'!L9+'2010-2016_Cerrado'!L9+'2010-2016_MataAtlantica'!L9+'2010-2016_Pampa'!L9+'2010-2016_Pantanal'!L9)</f>
        <v>0</v>
      </c>
      <c r="M9" s="98">
        <f>('2010-2016_Amazonia'!M9+'2010-2016_Caatinga'!M9+'2010-2016_Cerrado'!M9+'2010-2016_MataAtlantica'!M9+'2010-2016_Pampa'!M9+'2010-2016_Pantanal'!M9)</f>
        <v>0</v>
      </c>
      <c r="N9" s="98">
        <f>('2010-2016_Amazonia'!N9+'2010-2016_Caatinga'!N9+'2010-2016_Cerrado'!N9+'2010-2016_MataAtlantica'!N9+'2010-2016_Pampa'!N9+'2010-2016_Pantanal'!N9)</f>
        <v>51.332225489643598</v>
      </c>
      <c r="O9" s="98">
        <f>('2010-2016_Amazonia'!O9+'2010-2016_Caatinga'!O9+'2010-2016_Cerrado'!O9+'2010-2016_MataAtlantica'!O9+'2010-2016_Pampa'!O9+'2010-2016_Pantanal'!O9)</f>
        <v>5843.3458317809827</v>
      </c>
      <c r="P9" s="98">
        <f>('2010-2016_Amazonia'!P9+'2010-2016_Caatinga'!P9+'2010-2016_Cerrado'!P9+'2010-2016_MataAtlantica'!P9+'2010-2016_Pampa'!P9+'2010-2016_Pantanal'!P9)</f>
        <v>0</v>
      </c>
      <c r="Q9" s="98">
        <f>('2010-2016_Amazonia'!Q9+'2010-2016_Caatinga'!Q9+'2010-2016_Cerrado'!Q9+'2010-2016_MataAtlantica'!Q9+'2010-2016_Pampa'!Q9+'2010-2016_Pantanal'!Q9)</f>
        <v>0</v>
      </c>
      <c r="R9" s="98">
        <f>('2010-2016_Amazonia'!R9+'2010-2016_Caatinga'!R9+'2010-2016_Cerrado'!R9+'2010-2016_MataAtlantica'!R9+'2010-2016_Pampa'!R9+'2010-2016_Pantanal'!R9)</f>
        <v>220.27140517017739</v>
      </c>
      <c r="S9" s="98">
        <f>('2010-2016_Amazonia'!S9+'2010-2016_Caatinga'!S9+'2010-2016_Cerrado'!S9+'2010-2016_MataAtlantica'!S9+'2010-2016_Pampa'!S9+'2010-2016_Pantanal'!S9)</f>
        <v>0</v>
      </c>
      <c r="T9" s="98">
        <f>('2010-2016_Amazonia'!T9+'2010-2016_Caatinga'!T9+'2010-2016_Cerrado'!T9+'2010-2016_MataAtlantica'!T9+'2010-2016_Pampa'!T9+'2010-2016_Pantanal'!T9)</f>
        <v>0</v>
      </c>
      <c r="U9" s="98">
        <f>('2010-2016_Amazonia'!U9+'2010-2016_Caatinga'!U9+'2010-2016_Cerrado'!U9+'2010-2016_MataAtlantica'!U9+'2010-2016_Pampa'!U9+'2010-2016_Pantanal'!U9)</f>
        <v>0</v>
      </c>
      <c r="V9" s="98">
        <f>('2010-2016_Amazonia'!V9+'2010-2016_Caatinga'!V9+'2010-2016_Cerrado'!V9+'2010-2016_MataAtlantica'!V9+'2010-2016_Pampa'!V9+'2010-2016_Pantanal'!V9)</f>
        <v>0</v>
      </c>
      <c r="W9" s="98">
        <f>('2010-2016_Amazonia'!W9+'2010-2016_Caatinga'!W9+'2010-2016_Cerrado'!W9+'2010-2016_MataAtlantica'!W9+'2010-2016_Pampa'!W9+'2010-2016_Pantanal'!W9)</f>
        <v>0</v>
      </c>
      <c r="X9" s="98">
        <f>('2010-2016_Amazonia'!X9+'2010-2016_Caatinga'!X9+'2010-2016_Cerrado'!X9+'2010-2016_MataAtlantica'!X9+'2010-2016_Pampa'!X9+'2010-2016_Pantanal'!X9)</f>
        <v>0</v>
      </c>
      <c r="Y9" s="98">
        <f>('2010-2016_Amazonia'!Y9+'2010-2016_Caatinga'!Y9+'2010-2016_Cerrado'!Y9+'2010-2016_MataAtlantica'!Y9+'2010-2016_Pampa'!Y9+'2010-2016_Pantanal'!Y9)</f>
        <v>0</v>
      </c>
      <c r="Z9" s="98">
        <f>('2010-2016_Amazonia'!Z9+'2010-2016_Caatinga'!Z9+'2010-2016_Cerrado'!Z9+'2010-2016_MataAtlantica'!Z9+'2010-2016_Pampa'!Z9+'2010-2016_Pantanal'!Z9)</f>
        <v>0</v>
      </c>
      <c r="AA9" s="98">
        <f>('2010-2016_Amazonia'!AA9+'2010-2016_Caatinga'!AA9+'2010-2016_Cerrado'!AA9+'2010-2016_MataAtlantica'!AA9+'2010-2016_Pampa'!AA9+'2010-2016_Pantanal'!AA9)</f>
        <v>0</v>
      </c>
      <c r="AB9" s="98">
        <f>('2010-2016_Amazonia'!AB9+'2010-2016_Caatinga'!AB9+'2010-2016_Cerrado'!AB9+'2010-2016_MataAtlantica'!AB9+'2010-2016_Pampa'!AB9+'2010-2016_Pantanal'!AB9)</f>
        <v>0</v>
      </c>
      <c r="AC9" s="98">
        <f>('2010-2016_Amazonia'!AC9+'2010-2016_Caatinga'!AC9+'2010-2016_Cerrado'!AC9+'2010-2016_MataAtlantica'!AC9+'2010-2016_Pampa'!AC9+'2010-2016_Pantanal'!AC9)</f>
        <v>0</v>
      </c>
      <c r="AD9" s="14">
        <f t="shared" si="0"/>
        <v>7583.6195311468337</v>
      </c>
      <c r="AE9" s="15">
        <f t="shared" si="1"/>
        <v>0.24221158917068969</v>
      </c>
      <c r="AF9" s="89"/>
    </row>
    <row r="10" spans="1:32" ht="19.95" customHeight="1" x14ac:dyDescent="0.3">
      <c r="A10" s="46">
        <v>5</v>
      </c>
      <c r="B10" s="153"/>
      <c r="C10" s="51" t="s">
        <v>15</v>
      </c>
      <c r="D10" s="97">
        <f>('2010-2016_Amazonia'!D10+'2010-2016_Caatinga'!D10+'2010-2016_Cerrado'!D10+'2010-2016_MataAtlantica'!D10+'2010-2016_Pampa'!D10+'2010-2016_Pantanal'!D10)</f>
        <v>0</v>
      </c>
      <c r="E10" s="97">
        <f>('2010-2016_Amazonia'!E10+'2010-2016_Caatinga'!E10+'2010-2016_Cerrado'!E10+'2010-2016_MataAtlantica'!E10+'2010-2016_Pampa'!E10+'2010-2016_Pantanal'!E10)</f>
        <v>0</v>
      </c>
      <c r="F10" s="97">
        <f>('2010-2016_Amazonia'!F10+'2010-2016_Caatinga'!F10+'2010-2016_Cerrado'!F10+'2010-2016_MataAtlantica'!F10+'2010-2016_Pampa'!F10+'2010-2016_Pantanal'!F10)</f>
        <v>32369.5974977941</v>
      </c>
      <c r="G10" s="97">
        <f>('2010-2016_Amazonia'!G10+'2010-2016_Caatinga'!G10+'2010-2016_Cerrado'!G10+'2010-2016_MataAtlantica'!G10+'2010-2016_Pampa'!G10+'2010-2016_Pantanal'!G10)</f>
        <v>3.6824749367600003E-2</v>
      </c>
      <c r="H10" s="96">
        <f>('2010-2016_Amazonia'!H10+'2010-2016_Caatinga'!H10+'2010-2016_Cerrado'!H10+'2010-2016_MataAtlantica'!H10+'2010-2016_Pampa'!H10+'2010-2016_Pantanal'!H10)</f>
        <v>1771.11135149137</v>
      </c>
      <c r="I10" s="98">
        <f>('2010-2016_Amazonia'!I10+'2010-2016_Caatinga'!I10+'2010-2016_Cerrado'!I10+'2010-2016_MataAtlantica'!I10+'2010-2016_Pampa'!I10+'2010-2016_Pantanal'!I10)</f>
        <v>0</v>
      </c>
      <c r="J10" s="98">
        <f>('2010-2016_Amazonia'!J10+'2010-2016_Caatinga'!J10+'2010-2016_Cerrado'!J10+'2010-2016_MataAtlantica'!J10+'2010-2016_Pampa'!J10+'2010-2016_Pantanal'!J10)</f>
        <v>0</v>
      </c>
      <c r="K10" s="98">
        <f>('2010-2016_Amazonia'!K10+'2010-2016_Caatinga'!K10+'2010-2016_Cerrado'!K10+'2010-2016_MataAtlantica'!K10+'2010-2016_Pampa'!K10+'2010-2016_Pantanal'!K10)</f>
        <v>0</v>
      </c>
      <c r="L10" s="98">
        <f>('2010-2016_Amazonia'!L10+'2010-2016_Caatinga'!L10+'2010-2016_Cerrado'!L10+'2010-2016_MataAtlantica'!L10+'2010-2016_Pampa'!L10+'2010-2016_Pantanal'!L10)</f>
        <v>0</v>
      </c>
      <c r="M10" s="98">
        <f>('2010-2016_Amazonia'!M10+'2010-2016_Caatinga'!M10+'2010-2016_Cerrado'!M10+'2010-2016_MataAtlantica'!M10+'2010-2016_Pampa'!M10+'2010-2016_Pantanal'!M10)</f>
        <v>0</v>
      </c>
      <c r="N10" s="98">
        <f>('2010-2016_Amazonia'!N10+'2010-2016_Caatinga'!N10+'2010-2016_Cerrado'!N10+'2010-2016_MataAtlantica'!N10+'2010-2016_Pampa'!N10+'2010-2016_Pantanal'!N10)</f>
        <v>0</v>
      </c>
      <c r="O10" s="98">
        <f>('2010-2016_Amazonia'!O10+'2010-2016_Caatinga'!O10+'2010-2016_Cerrado'!O10+'2010-2016_MataAtlantica'!O10+'2010-2016_Pampa'!O10+'2010-2016_Pantanal'!O10)</f>
        <v>1120.0645378680799</v>
      </c>
      <c r="P10" s="98">
        <f>('2010-2016_Amazonia'!P10+'2010-2016_Caatinga'!P10+'2010-2016_Cerrado'!P10+'2010-2016_MataAtlantica'!P10+'2010-2016_Pampa'!P10+'2010-2016_Pantanal'!P10)</f>
        <v>0</v>
      </c>
      <c r="Q10" s="98">
        <f>('2010-2016_Amazonia'!Q10+'2010-2016_Caatinga'!Q10+'2010-2016_Cerrado'!Q10+'2010-2016_MataAtlantica'!Q10+'2010-2016_Pampa'!Q10+'2010-2016_Pantanal'!Q10)</f>
        <v>0</v>
      </c>
      <c r="R10" s="98">
        <f>('2010-2016_Amazonia'!R10+'2010-2016_Caatinga'!R10+'2010-2016_Cerrado'!R10+'2010-2016_MataAtlantica'!R10+'2010-2016_Pampa'!R10+'2010-2016_Pantanal'!R10)</f>
        <v>0.7685300110287</v>
      </c>
      <c r="S10" s="98">
        <f>('2010-2016_Amazonia'!S10+'2010-2016_Caatinga'!S10+'2010-2016_Cerrado'!S10+'2010-2016_MataAtlantica'!S10+'2010-2016_Pampa'!S10+'2010-2016_Pantanal'!S10)</f>
        <v>0</v>
      </c>
      <c r="T10" s="98">
        <f>('2010-2016_Amazonia'!T10+'2010-2016_Caatinga'!T10+'2010-2016_Cerrado'!T10+'2010-2016_MataAtlantica'!T10+'2010-2016_Pampa'!T10+'2010-2016_Pantanal'!T10)</f>
        <v>0</v>
      </c>
      <c r="U10" s="98">
        <f>('2010-2016_Amazonia'!U10+'2010-2016_Caatinga'!U10+'2010-2016_Cerrado'!U10+'2010-2016_MataAtlantica'!U10+'2010-2016_Pampa'!U10+'2010-2016_Pantanal'!U10)</f>
        <v>0</v>
      </c>
      <c r="V10" s="98">
        <f>('2010-2016_Amazonia'!V10+'2010-2016_Caatinga'!V10+'2010-2016_Cerrado'!V10+'2010-2016_MataAtlantica'!V10+'2010-2016_Pampa'!V10+'2010-2016_Pantanal'!V10)</f>
        <v>0</v>
      </c>
      <c r="W10" s="98">
        <f>('2010-2016_Amazonia'!W10+'2010-2016_Caatinga'!W10+'2010-2016_Cerrado'!W10+'2010-2016_MataAtlantica'!W10+'2010-2016_Pampa'!W10+'2010-2016_Pantanal'!W10)</f>
        <v>0</v>
      </c>
      <c r="X10" s="98">
        <f>('2010-2016_Amazonia'!X10+'2010-2016_Caatinga'!X10+'2010-2016_Cerrado'!X10+'2010-2016_MataAtlantica'!X10+'2010-2016_Pampa'!X10+'2010-2016_Pantanal'!X10)</f>
        <v>0</v>
      </c>
      <c r="Y10" s="98">
        <f>('2010-2016_Amazonia'!Y10+'2010-2016_Caatinga'!Y10+'2010-2016_Cerrado'!Y10+'2010-2016_MataAtlantica'!Y10+'2010-2016_Pampa'!Y10+'2010-2016_Pantanal'!Y10)</f>
        <v>0</v>
      </c>
      <c r="Z10" s="98">
        <f>('2010-2016_Amazonia'!Z10+'2010-2016_Caatinga'!Z10+'2010-2016_Cerrado'!Z10+'2010-2016_MataAtlantica'!Z10+'2010-2016_Pampa'!Z10+'2010-2016_Pantanal'!Z10)</f>
        <v>0</v>
      </c>
      <c r="AA10" s="98">
        <f>('2010-2016_Amazonia'!AA10+'2010-2016_Caatinga'!AA10+'2010-2016_Cerrado'!AA10+'2010-2016_MataAtlantica'!AA10+'2010-2016_Pampa'!AA10+'2010-2016_Pantanal'!AA10)</f>
        <v>0</v>
      </c>
      <c r="AB10" s="98">
        <f>('2010-2016_Amazonia'!AB10+'2010-2016_Caatinga'!AB10+'2010-2016_Cerrado'!AB10+'2010-2016_MataAtlantica'!AB10+'2010-2016_Pampa'!AB10+'2010-2016_Pantanal'!AB10)</f>
        <v>0</v>
      </c>
      <c r="AC10" s="98">
        <f>('2010-2016_Amazonia'!AC10+'2010-2016_Caatinga'!AC10+'2010-2016_Cerrado'!AC10+'2010-2016_MataAtlantica'!AC10+'2010-2016_Pampa'!AC10+'2010-2016_Pantanal'!AC10)</f>
        <v>0</v>
      </c>
      <c r="AD10" s="14">
        <f t="shared" si="0"/>
        <v>35261.578741913945</v>
      </c>
      <c r="AE10" s="15">
        <f t="shared" si="1"/>
        <v>1.1262119610126073</v>
      </c>
      <c r="AF10" s="89"/>
    </row>
    <row r="11" spans="1:32" ht="19.95" customHeight="1" x14ac:dyDescent="0.3">
      <c r="A11" s="46">
        <v>6</v>
      </c>
      <c r="B11" s="154" t="s">
        <v>65</v>
      </c>
      <c r="C11" s="63" t="s">
        <v>16</v>
      </c>
      <c r="D11" s="98">
        <f>('2010-2016_Amazonia'!D11+'2010-2016_Caatinga'!D11+'2010-2016_Cerrado'!D11+'2010-2016_MataAtlantica'!D11+'2010-2016_Pampa'!D11+'2010-2016_Pantanal'!D11)</f>
        <v>0</v>
      </c>
      <c r="E11" s="98">
        <f>('2010-2016_Amazonia'!E11+'2010-2016_Caatinga'!E11+'2010-2016_Cerrado'!E11+'2010-2016_MataAtlantica'!E11+'2010-2016_Pampa'!E11+'2010-2016_Pantanal'!E11)</f>
        <v>0</v>
      </c>
      <c r="F11" s="98">
        <f>('2010-2016_Amazonia'!F11+'2010-2016_Caatinga'!F11+'2010-2016_Cerrado'!F11+'2010-2016_MataAtlantica'!F11+'2010-2016_Pampa'!F11+'2010-2016_Pantanal'!F11)</f>
        <v>0</v>
      </c>
      <c r="G11" s="98">
        <f>('2010-2016_Amazonia'!G11+'2010-2016_Caatinga'!G11+'2010-2016_Cerrado'!G11+'2010-2016_MataAtlantica'!G11+'2010-2016_Pampa'!G11+'2010-2016_Pantanal'!G11)</f>
        <v>6894.3779401666616</v>
      </c>
      <c r="H11" s="98">
        <f>('2010-2016_Amazonia'!H11+'2010-2016_Caatinga'!H11+'2010-2016_Cerrado'!H11+'2010-2016_MataAtlantica'!H11+'2010-2016_Pampa'!H11+'2010-2016_Pantanal'!H11)</f>
        <v>0</v>
      </c>
      <c r="I11" s="99">
        <f>('2010-2016_Amazonia'!I11+'2010-2016_Caatinga'!I11+'2010-2016_Cerrado'!I11+'2010-2016_MataAtlantica'!I11+'2010-2016_Pampa'!I11+'2010-2016_Pantanal'!I11)</f>
        <v>0</v>
      </c>
      <c r="J11" s="100">
        <f>('2010-2016_Amazonia'!J11+'2010-2016_Caatinga'!J11+'2010-2016_Cerrado'!J11+'2010-2016_MataAtlantica'!J11+'2010-2016_Pampa'!J11+'2010-2016_Pantanal'!J11)</f>
        <v>1163.0995480527008</v>
      </c>
      <c r="K11" s="100">
        <f>('2010-2016_Amazonia'!K11+'2010-2016_Caatinga'!K11+'2010-2016_Cerrado'!K11+'2010-2016_MataAtlantica'!K11+'2010-2016_Pampa'!K11+'2010-2016_Pantanal'!K11)</f>
        <v>458.28982717516664</v>
      </c>
      <c r="L11" s="101">
        <f>('2010-2016_Amazonia'!L11+'2010-2016_Caatinga'!L11+'2010-2016_Cerrado'!L11+'2010-2016_MataAtlantica'!L11+'2010-2016_Pampa'!L11+'2010-2016_Pantanal'!L11)</f>
        <v>0</v>
      </c>
      <c r="M11" s="101">
        <f>('2010-2016_Amazonia'!M11+'2010-2016_Caatinga'!M11+'2010-2016_Cerrado'!M11+'2010-2016_MataAtlantica'!M11+'2010-2016_Pampa'!M11+'2010-2016_Pantanal'!M11)</f>
        <v>0</v>
      </c>
      <c r="N11" s="101">
        <f>('2010-2016_Amazonia'!N11+'2010-2016_Caatinga'!N11+'2010-2016_Cerrado'!N11+'2010-2016_MataAtlantica'!N11+'2010-2016_Pampa'!N11+'2010-2016_Pantanal'!N11)</f>
        <v>0</v>
      </c>
      <c r="O11" s="101">
        <f>('2010-2016_Amazonia'!O11+'2010-2016_Caatinga'!O11+'2010-2016_Cerrado'!O11+'2010-2016_MataAtlantica'!O11+'2010-2016_Pampa'!O11+'2010-2016_Pantanal'!O11)</f>
        <v>25073.838740287687</v>
      </c>
      <c r="P11" s="101">
        <f>('2010-2016_Amazonia'!P11+'2010-2016_Caatinga'!P11+'2010-2016_Cerrado'!P11+'2010-2016_MataAtlantica'!P11+'2010-2016_Pampa'!P11+'2010-2016_Pantanal'!P11)</f>
        <v>0</v>
      </c>
      <c r="Q11" s="98">
        <f>('2010-2016_Amazonia'!Q11+'2010-2016_Caatinga'!Q11+'2010-2016_Cerrado'!Q11+'2010-2016_MataAtlantica'!Q11+'2010-2016_Pampa'!Q11+'2010-2016_Pantanal'!Q11)</f>
        <v>0</v>
      </c>
      <c r="R11" s="98">
        <f>('2010-2016_Amazonia'!R11+'2010-2016_Caatinga'!R11+'2010-2016_Cerrado'!R11+'2010-2016_MataAtlantica'!R11+'2010-2016_Pampa'!R11+'2010-2016_Pantanal'!R11)</f>
        <v>102.27734542333509</v>
      </c>
      <c r="S11" s="98">
        <f>('2010-2016_Amazonia'!S11+'2010-2016_Caatinga'!S11+'2010-2016_Cerrado'!S11+'2010-2016_MataAtlantica'!S11+'2010-2016_Pampa'!S11+'2010-2016_Pantanal'!S11)</f>
        <v>0</v>
      </c>
      <c r="T11" s="98">
        <f>('2010-2016_Amazonia'!T11+'2010-2016_Caatinga'!T11+'2010-2016_Cerrado'!T11+'2010-2016_MataAtlantica'!T11+'2010-2016_Pampa'!T11+'2010-2016_Pantanal'!T11)</f>
        <v>0</v>
      </c>
      <c r="U11" s="98">
        <f>('2010-2016_Amazonia'!U11+'2010-2016_Caatinga'!U11+'2010-2016_Cerrado'!U11+'2010-2016_MataAtlantica'!U11+'2010-2016_Pampa'!U11+'2010-2016_Pantanal'!U11)</f>
        <v>0</v>
      </c>
      <c r="V11" s="98">
        <f>('2010-2016_Amazonia'!V11+'2010-2016_Caatinga'!V11+'2010-2016_Cerrado'!V11+'2010-2016_MataAtlantica'!V11+'2010-2016_Pampa'!V11+'2010-2016_Pantanal'!V11)</f>
        <v>0</v>
      </c>
      <c r="W11" s="98">
        <f>('2010-2016_Amazonia'!W11+'2010-2016_Caatinga'!W11+'2010-2016_Cerrado'!W11+'2010-2016_MataAtlantica'!W11+'2010-2016_Pampa'!W11+'2010-2016_Pantanal'!W11)</f>
        <v>0</v>
      </c>
      <c r="X11" s="98">
        <f>('2010-2016_Amazonia'!X11+'2010-2016_Caatinga'!X11+'2010-2016_Cerrado'!X11+'2010-2016_MataAtlantica'!X11+'2010-2016_Pampa'!X11+'2010-2016_Pantanal'!X11)</f>
        <v>0</v>
      </c>
      <c r="Y11" s="98">
        <f>('2010-2016_Amazonia'!Y11+'2010-2016_Caatinga'!Y11+'2010-2016_Cerrado'!Y11+'2010-2016_MataAtlantica'!Y11+'2010-2016_Pampa'!Y11+'2010-2016_Pantanal'!Y11)</f>
        <v>0</v>
      </c>
      <c r="Z11" s="98">
        <f>('2010-2016_Amazonia'!Z11+'2010-2016_Caatinga'!Z11+'2010-2016_Cerrado'!Z11+'2010-2016_MataAtlantica'!Z11+'2010-2016_Pampa'!Z11+'2010-2016_Pantanal'!Z11)</f>
        <v>0</v>
      </c>
      <c r="AA11" s="98">
        <f>('2010-2016_Amazonia'!AA11+'2010-2016_Caatinga'!AA11+'2010-2016_Cerrado'!AA11+'2010-2016_MataAtlantica'!AA11+'2010-2016_Pampa'!AA11+'2010-2016_Pantanal'!AA11)</f>
        <v>0</v>
      </c>
      <c r="AB11" s="98">
        <f>('2010-2016_Amazonia'!AB11+'2010-2016_Caatinga'!AB11+'2010-2016_Cerrado'!AB11+'2010-2016_MataAtlantica'!AB11+'2010-2016_Pampa'!AB11+'2010-2016_Pantanal'!AB11)</f>
        <v>0</v>
      </c>
      <c r="AC11" s="98">
        <f>('2010-2016_Amazonia'!AC11+'2010-2016_Caatinga'!AC11+'2010-2016_Cerrado'!AC11+'2010-2016_MataAtlantica'!AC11+'2010-2016_Pampa'!AC11+'2010-2016_Pantanal'!AC11)</f>
        <v>0</v>
      </c>
      <c r="AD11" s="14">
        <f t="shared" si="0"/>
        <v>33691.883401105551</v>
      </c>
      <c r="AE11" s="15">
        <f t="shared" si="1"/>
        <v>1.0760777999501348</v>
      </c>
      <c r="AF11" s="89"/>
    </row>
    <row r="12" spans="1:32" ht="19.95" customHeight="1" x14ac:dyDescent="0.3">
      <c r="A12" s="46">
        <v>7</v>
      </c>
      <c r="B12" s="155"/>
      <c r="C12" s="63" t="s">
        <v>17</v>
      </c>
      <c r="D12" s="98">
        <f>('2010-2016_Amazonia'!D12+'2010-2016_Caatinga'!D12+'2010-2016_Cerrado'!D12+'2010-2016_MataAtlantica'!D12+'2010-2016_Pampa'!D12+'2010-2016_Pantanal'!D12)</f>
        <v>0</v>
      </c>
      <c r="E12" s="98">
        <f>('2010-2016_Amazonia'!E12+'2010-2016_Caatinga'!E12+'2010-2016_Cerrado'!E12+'2010-2016_MataAtlantica'!E12+'2010-2016_Pampa'!E12+'2010-2016_Pantanal'!E12)</f>
        <v>0</v>
      </c>
      <c r="F12" s="98">
        <f>('2010-2016_Amazonia'!F12+'2010-2016_Caatinga'!F12+'2010-2016_Cerrado'!F12+'2010-2016_MataAtlantica'!F12+'2010-2016_Pampa'!F12+'2010-2016_Pantanal'!F12)</f>
        <v>0</v>
      </c>
      <c r="G12" s="98">
        <f>('2010-2016_Amazonia'!G12+'2010-2016_Caatinga'!G12+'2010-2016_Cerrado'!G12+'2010-2016_MataAtlantica'!G12+'2010-2016_Pampa'!G12+'2010-2016_Pantanal'!G12)</f>
        <v>463.55179143654652</v>
      </c>
      <c r="H12" s="98">
        <f>('2010-2016_Amazonia'!H12+'2010-2016_Caatinga'!H12+'2010-2016_Cerrado'!H12+'2010-2016_MataAtlantica'!H12+'2010-2016_Pampa'!H12+'2010-2016_Pantanal'!H12)</f>
        <v>0</v>
      </c>
      <c r="I12" s="100">
        <f>('2010-2016_Amazonia'!I12+'2010-2016_Caatinga'!I12+'2010-2016_Cerrado'!I12+'2010-2016_MataAtlantica'!I12+'2010-2016_Pampa'!I12+'2010-2016_Pantanal'!I12)</f>
        <v>0</v>
      </c>
      <c r="J12" s="99">
        <f>('2010-2016_Amazonia'!J12+'2010-2016_Caatinga'!J12+'2010-2016_Cerrado'!J12+'2010-2016_MataAtlantica'!J12+'2010-2016_Pampa'!J12+'2010-2016_Pantanal'!J12)</f>
        <v>94472.883709039204</v>
      </c>
      <c r="K12" s="100">
        <f>('2010-2016_Amazonia'!K12+'2010-2016_Caatinga'!K12+'2010-2016_Cerrado'!K12+'2010-2016_MataAtlantica'!K12+'2010-2016_Pampa'!K12+'2010-2016_Pantanal'!K12)</f>
        <v>106.86390267441311</v>
      </c>
      <c r="L12" s="101">
        <f>('2010-2016_Amazonia'!L12+'2010-2016_Caatinga'!L12+'2010-2016_Cerrado'!L12+'2010-2016_MataAtlantica'!L12+'2010-2016_Pampa'!L12+'2010-2016_Pantanal'!L12)</f>
        <v>0</v>
      </c>
      <c r="M12" s="101">
        <f>('2010-2016_Amazonia'!M12+'2010-2016_Caatinga'!M12+'2010-2016_Cerrado'!M12+'2010-2016_MataAtlantica'!M12+'2010-2016_Pampa'!M12+'2010-2016_Pantanal'!M12)</f>
        <v>0</v>
      </c>
      <c r="N12" s="101">
        <f>('2010-2016_Amazonia'!N12+'2010-2016_Caatinga'!N12+'2010-2016_Cerrado'!N12+'2010-2016_MataAtlantica'!N12+'2010-2016_Pampa'!N12+'2010-2016_Pantanal'!N12)</f>
        <v>0</v>
      </c>
      <c r="O12" s="101">
        <f>('2010-2016_Amazonia'!O12+'2010-2016_Caatinga'!O12+'2010-2016_Cerrado'!O12+'2010-2016_MataAtlantica'!O12+'2010-2016_Pampa'!O12+'2010-2016_Pantanal'!O12)</f>
        <v>1976.7966353433719</v>
      </c>
      <c r="P12" s="101">
        <f>('2010-2016_Amazonia'!P12+'2010-2016_Caatinga'!P12+'2010-2016_Cerrado'!P12+'2010-2016_MataAtlantica'!P12+'2010-2016_Pampa'!P12+'2010-2016_Pantanal'!P12)</f>
        <v>0</v>
      </c>
      <c r="Q12" s="98">
        <f>('2010-2016_Amazonia'!Q12+'2010-2016_Caatinga'!Q12+'2010-2016_Cerrado'!Q12+'2010-2016_MataAtlantica'!Q12+'2010-2016_Pampa'!Q12+'2010-2016_Pantanal'!Q12)</f>
        <v>0</v>
      </c>
      <c r="R12" s="98">
        <f>('2010-2016_Amazonia'!R12+'2010-2016_Caatinga'!R12+'2010-2016_Cerrado'!R12+'2010-2016_MataAtlantica'!R12+'2010-2016_Pampa'!R12+'2010-2016_Pantanal'!R12)</f>
        <v>3.9212294942067998</v>
      </c>
      <c r="S12" s="98">
        <f>('2010-2016_Amazonia'!S12+'2010-2016_Caatinga'!S12+'2010-2016_Cerrado'!S12+'2010-2016_MataAtlantica'!S12+'2010-2016_Pampa'!S12+'2010-2016_Pantanal'!S12)</f>
        <v>0</v>
      </c>
      <c r="T12" s="98">
        <f>('2010-2016_Amazonia'!T12+'2010-2016_Caatinga'!T12+'2010-2016_Cerrado'!T12+'2010-2016_MataAtlantica'!T12+'2010-2016_Pampa'!T12+'2010-2016_Pantanal'!T12)</f>
        <v>0</v>
      </c>
      <c r="U12" s="98">
        <f>('2010-2016_Amazonia'!U12+'2010-2016_Caatinga'!U12+'2010-2016_Cerrado'!U12+'2010-2016_MataAtlantica'!U12+'2010-2016_Pampa'!U12+'2010-2016_Pantanal'!U12)</f>
        <v>0</v>
      </c>
      <c r="V12" s="98">
        <f>('2010-2016_Amazonia'!V12+'2010-2016_Caatinga'!V12+'2010-2016_Cerrado'!V12+'2010-2016_MataAtlantica'!V12+'2010-2016_Pampa'!V12+'2010-2016_Pantanal'!V12)</f>
        <v>0</v>
      </c>
      <c r="W12" s="98">
        <f>('2010-2016_Amazonia'!W12+'2010-2016_Caatinga'!W12+'2010-2016_Cerrado'!W12+'2010-2016_MataAtlantica'!W12+'2010-2016_Pampa'!W12+'2010-2016_Pantanal'!W12)</f>
        <v>0</v>
      </c>
      <c r="X12" s="98">
        <f>('2010-2016_Amazonia'!X12+'2010-2016_Caatinga'!X12+'2010-2016_Cerrado'!X12+'2010-2016_MataAtlantica'!X12+'2010-2016_Pampa'!X12+'2010-2016_Pantanal'!X12)</f>
        <v>0</v>
      </c>
      <c r="Y12" s="98">
        <f>('2010-2016_Amazonia'!Y12+'2010-2016_Caatinga'!Y12+'2010-2016_Cerrado'!Y12+'2010-2016_MataAtlantica'!Y12+'2010-2016_Pampa'!Y12+'2010-2016_Pantanal'!Y12)</f>
        <v>0</v>
      </c>
      <c r="Z12" s="98">
        <f>('2010-2016_Amazonia'!Z12+'2010-2016_Caatinga'!Z12+'2010-2016_Cerrado'!Z12+'2010-2016_MataAtlantica'!Z12+'2010-2016_Pampa'!Z12+'2010-2016_Pantanal'!Z12)</f>
        <v>0</v>
      </c>
      <c r="AA12" s="98">
        <f>('2010-2016_Amazonia'!AA12+'2010-2016_Caatinga'!AA12+'2010-2016_Cerrado'!AA12+'2010-2016_MataAtlantica'!AA12+'2010-2016_Pampa'!AA12+'2010-2016_Pantanal'!AA12)</f>
        <v>0</v>
      </c>
      <c r="AB12" s="98">
        <f>('2010-2016_Amazonia'!AB12+'2010-2016_Caatinga'!AB12+'2010-2016_Cerrado'!AB12+'2010-2016_MataAtlantica'!AB12+'2010-2016_Pampa'!AB12+'2010-2016_Pantanal'!AB12)</f>
        <v>0</v>
      </c>
      <c r="AC12" s="98">
        <f>('2010-2016_Amazonia'!AC12+'2010-2016_Caatinga'!AC12+'2010-2016_Cerrado'!AC12+'2010-2016_MataAtlantica'!AC12+'2010-2016_Pampa'!AC12+'2010-2016_Pantanal'!AC12)</f>
        <v>0</v>
      </c>
      <c r="AD12" s="14">
        <f t="shared" si="0"/>
        <v>97024.017267987743</v>
      </c>
      <c r="AE12" s="15">
        <f t="shared" si="1"/>
        <v>3.0988291690643277</v>
      </c>
      <c r="AF12" s="89"/>
    </row>
    <row r="13" spans="1:32" ht="19.95" customHeight="1" x14ac:dyDescent="0.3">
      <c r="A13" s="46">
        <v>8</v>
      </c>
      <c r="B13" s="155"/>
      <c r="C13" s="63" t="s">
        <v>18</v>
      </c>
      <c r="D13" s="98">
        <f>('2010-2016_Amazonia'!D13+'2010-2016_Caatinga'!D13+'2010-2016_Cerrado'!D13+'2010-2016_MataAtlantica'!D13+'2010-2016_Pampa'!D13+'2010-2016_Pantanal'!D13)</f>
        <v>0</v>
      </c>
      <c r="E13" s="98">
        <f>('2010-2016_Amazonia'!E13+'2010-2016_Caatinga'!E13+'2010-2016_Cerrado'!E13+'2010-2016_MataAtlantica'!E13+'2010-2016_Pampa'!E13+'2010-2016_Pantanal'!E13)</f>
        <v>0</v>
      </c>
      <c r="F13" s="98">
        <f>('2010-2016_Amazonia'!F13+'2010-2016_Caatinga'!F13+'2010-2016_Cerrado'!F13+'2010-2016_MataAtlantica'!F13+'2010-2016_Pampa'!F13+'2010-2016_Pantanal'!F13)</f>
        <v>0</v>
      </c>
      <c r="G13" s="98">
        <f>('2010-2016_Amazonia'!G13+'2010-2016_Caatinga'!G13+'2010-2016_Cerrado'!G13+'2010-2016_MataAtlantica'!G13+'2010-2016_Pampa'!G13+'2010-2016_Pantanal'!G13)</f>
        <v>382.15124479312033</v>
      </c>
      <c r="H13" s="98">
        <f>('2010-2016_Amazonia'!H13+'2010-2016_Caatinga'!H13+'2010-2016_Cerrado'!H13+'2010-2016_MataAtlantica'!H13+'2010-2016_Pampa'!H13+'2010-2016_Pantanal'!H13)</f>
        <v>0</v>
      </c>
      <c r="I13" s="100">
        <f>('2010-2016_Amazonia'!I13+'2010-2016_Caatinga'!I13+'2010-2016_Cerrado'!I13+'2010-2016_MataAtlantica'!I13+'2010-2016_Pampa'!I13+'2010-2016_Pantanal'!I13)</f>
        <v>0</v>
      </c>
      <c r="J13" s="100">
        <f>('2010-2016_Amazonia'!J13+'2010-2016_Caatinga'!J13+'2010-2016_Cerrado'!J13+'2010-2016_MataAtlantica'!J13+'2010-2016_Pampa'!J13+'2010-2016_Pantanal'!J13)</f>
        <v>0</v>
      </c>
      <c r="K13" s="99">
        <f>('2010-2016_Amazonia'!K13+'2010-2016_Caatinga'!K13+'2010-2016_Cerrado'!K13+'2010-2016_MataAtlantica'!K13+'2010-2016_Pampa'!K13+'2010-2016_Pantanal'!K13)</f>
        <v>0</v>
      </c>
      <c r="L13" s="101">
        <f>('2010-2016_Amazonia'!L13+'2010-2016_Caatinga'!L13+'2010-2016_Cerrado'!L13+'2010-2016_MataAtlantica'!L13+'2010-2016_Pampa'!L13+'2010-2016_Pantanal'!L13)</f>
        <v>0</v>
      </c>
      <c r="M13" s="101">
        <f>('2010-2016_Amazonia'!M13+'2010-2016_Caatinga'!M13+'2010-2016_Cerrado'!M13+'2010-2016_MataAtlantica'!M13+'2010-2016_Pampa'!M13+'2010-2016_Pantanal'!M13)</f>
        <v>0</v>
      </c>
      <c r="N13" s="101">
        <f>('2010-2016_Amazonia'!N13+'2010-2016_Caatinga'!N13+'2010-2016_Cerrado'!N13+'2010-2016_MataAtlantica'!N13+'2010-2016_Pampa'!N13+'2010-2016_Pantanal'!N13)</f>
        <v>0</v>
      </c>
      <c r="O13" s="101">
        <f>('2010-2016_Amazonia'!O13+'2010-2016_Caatinga'!O13+'2010-2016_Cerrado'!O13+'2010-2016_MataAtlantica'!O13+'2010-2016_Pampa'!O13+'2010-2016_Pantanal'!O13)</f>
        <v>3349.3326966688892</v>
      </c>
      <c r="P13" s="101">
        <f>('2010-2016_Amazonia'!P13+'2010-2016_Caatinga'!P13+'2010-2016_Cerrado'!P13+'2010-2016_MataAtlantica'!P13+'2010-2016_Pampa'!P13+'2010-2016_Pantanal'!P13)</f>
        <v>0</v>
      </c>
      <c r="Q13" s="98">
        <f>('2010-2016_Amazonia'!Q13+'2010-2016_Caatinga'!Q13+'2010-2016_Cerrado'!Q13+'2010-2016_MataAtlantica'!Q13+'2010-2016_Pampa'!Q13+'2010-2016_Pantanal'!Q13)</f>
        <v>0</v>
      </c>
      <c r="R13" s="98">
        <f>('2010-2016_Amazonia'!R13+'2010-2016_Caatinga'!R13+'2010-2016_Cerrado'!R13+'2010-2016_MataAtlantica'!R13+'2010-2016_Pampa'!R13+'2010-2016_Pantanal'!R13)</f>
        <v>20.615019949684701</v>
      </c>
      <c r="S13" s="98">
        <f>('2010-2016_Amazonia'!S13+'2010-2016_Caatinga'!S13+'2010-2016_Cerrado'!S13+'2010-2016_MataAtlantica'!S13+'2010-2016_Pampa'!S13+'2010-2016_Pantanal'!S13)</f>
        <v>0</v>
      </c>
      <c r="T13" s="98">
        <f>('2010-2016_Amazonia'!T13+'2010-2016_Caatinga'!T13+'2010-2016_Cerrado'!T13+'2010-2016_MataAtlantica'!T13+'2010-2016_Pampa'!T13+'2010-2016_Pantanal'!T13)</f>
        <v>0</v>
      </c>
      <c r="U13" s="98">
        <f>('2010-2016_Amazonia'!U13+'2010-2016_Caatinga'!U13+'2010-2016_Cerrado'!U13+'2010-2016_MataAtlantica'!U13+'2010-2016_Pampa'!U13+'2010-2016_Pantanal'!U13)</f>
        <v>0</v>
      </c>
      <c r="V13" s="98">
        <f>('2010-2016_Amazonia'!V13+'2010-2016_Caatinga'!V13+'2010-2016_Cerrado'!V13+'2010-2016_MataAtlantica'!V13+'2010-2016_Pampa'!V13+'2010-2016_Pantanal'!V13)</f>
        <v>0</v>
      </c>
      <c r="W13" s="98">
        <f>('2010-2016_Amazonia'!W13+'2010-2016_Caatinga'!W13+'2010-2016_Cerrado'!W13+'2010-2016_MataAtlantica'!W13+'2010-2016_Pampa'!W13+'2010-2016_Pantanal'!W13)</f>
        <v>0</v>
      </c>
      <c r="X13" s="98">
        <f>('2010-2016_Amazonia'!X13+'2010-2016_Caatinga'!X13+'2010-2016_Cerrado'!X13+'2010-2016_MataAtlantica'!X13+'2010-2016_Pampa'!X13+'2010-2016_Pantanal'!X13)</f>
        <v>0</v>
      </c>
      <c r="Y13" s="98">
        <f>('2010-2016_Amazonia'!Y13+'2010-2016_Caatinga'!Y13+'2010-2016_Cerrado'!Y13+'2010-2016_MataAtlantica'!Y13+'2010-2016_Pampa'!Y13+'2010-2016_Pantanal'!Y13)</f>
        <v>0</v>
      </c>
      <c r="Z13" s="98">
        <f>('2010-2016_Amazonia'!Z13+'2010-2016_Caatinga'!Z13+'2010-2016_Cerrado'!Z13+'2010-2016_MataAtlantica'!Z13+'2010-2016_Pampa'!Z13+'2010-2016_Pantanal'!Z13)</f>
        <v>0</v>
      </c>
      <c r="AA13" s="98">
        <f>('2010-2016_Amazonia'!AA13+'2010-2016_Caatinga'!AA13+'2010-2016_Cerrado'!AA13+'2010-2016_MataAtlantica'!AA13+'2010-2016_Pampa'!AA13+'2010-2016_Pantanal'!AA13)</f>
        <v>0</v>
      </c>
      <c r="AB13" s="98">
        <f>('2010-2016_Amazonia'!AB13+'2010-2016_Caatinga'!AB13+'2010-2016_Cerrado'!AB13+'2010-2016_MataAtlantica'!AB13+'2010-2016_Pampa'!AB13+'2010-2016_Pantanal'!AB13)</f>
        <v>0</v>
      </c>
      <c r="AC13" s="98">
        <f>('2010-2016_Amazonia'!AC13+'2010-2016_Caatinga'!AC13+'2010-2016_Cerrado'!AC13+'2010-2016_MataAtlantica'!AC13+'2010-2016_Pampa'!AC13+'2010-2016_Pantanal'!AC13)</f>
        <v>0</v>
      </c>
      <c r="AD13" s="14">
        <f t="shared" si="0"/>
        <v>3752.0989614116943</v>
      </c>
      <c r="AE13" s="15">
        <f t="shared" si="1"/>
        <v>0.11983747977290563</v>
      </c>
      <c r="AF13" s="89"/>
    </row>
    <row r="14" spans="1:32" ht="19.95" customHeight="1" x14ac:dyDescent="0.3">
      <c r="A14" s="46">
        <v>9</v>
      </c>
      <c r="B14" s="155"/>
      <c r="C14" s="63" t="s">
        <v>19</v>
      </c>
      <c r="D14" s="98">
        <f>('2010-2016_Amazonia'!D14+'2010-2016_Caatinga'!D14+'2010-2016_Cerrado'!D14+'2010-2016_MataAtlantica'!D14+'2010-2016_Pampa'!D14+'2010-2016_Pantanal'!D14)</f>
        <v>0</v>
      </c>
      <c r="E14" s="98">
        <f>('2010-2016_Amazonia'!E14+'2010-2016_Caatinga'!E14+'2010-2016_Cerrado'!E14+'2010-2016_MataAtlantica'!E14+'2010-2016_Pampa'!E14+'2010-2016_Pantanal'!E14)</f>
        <v>0</v>
      </c>
      <c r="F14" s="98">
        <f>('2010-2016_Amazonia'!F14+'2010-2016_Caatinga'!F14+'2010-2016_Cerrado'!F14+'2010-2016_MataAtlantica'!F14+'2010-2016_Pampa'!F14+'2010-2016_Pantanal'!F14)</f>
        <v>0</v>
      </c>
      <c r="G14" s="98">
        <f>('2010-2016_Amazonia'!G14+'2010-2016_Caatinga'!G14+'2010-2016_Cerrado'!G14+'2010-2016_MataAtlantica'!G14+'2010-2016_Pampa'!G14+'2010-2016_Pantanal'!G14)</f>
        <v>9319.229494686997</v>
      </c>
      <c r="H14" s="98">
        <f>('2010-2016_Amazonia'!H14+'2010-2016_Caatinga'!H14+'2010-2016_Cerrado'!H14+'2010-2016_MataAtlantica'!H14+'2010-2016_Pampa'!H14+'2010-2016_Pantanal'!H14)</f>
        <v>0</v>
      </c>
      <c r="I14" s="101">
        <f>('2010-2016_Amazonia'!I14+'2010-2016_Caatinga'!I14+'2010-2016_Cerrado'!I14+'2010-2016_MataAtlantica'!I14+'2010-2016_Pampa'!I14+'2010-2016_Pantanal'!I14)</f>
        <v>0</v>
      </c>
      <c r="J14" s="101">
        <f>('2010-2016_Amazonia'!J14+'2010-2016_Caatinga'!J14+'2010-2016_Cerrado'!J14+'2010-2016_MataAtlantica'!J14+'2010-2016_Pampa'!J14+'2010-2016_Pantanal'!J14)</f>
        <v>0</v>
      </c>
      <c r="K14" s="101">
        <f>('2010-2016_Amazonia'!K14+'2010-2016_Caatinga'!K14+'2010-2016_Cerrado'!K14+'2010-2016_MataAtlantica'!K14+'2010-2016_Pampa'!K14+'2010-2016_Pantanal'!K14)</f>
        <v>0</v>
      </c>
      <c r="L14" s="102">
        <f>('2010-2016_Amazonia'!L14+'2010-2016_Caatinga'!L14+'2010-2016_Cerrado'!L14+'2010-2016_MataAtlantica'!L14+'2010-2016_Pampa'!L14+'2010-2016_Pantanal'!L14)</f>
        <v>0</v>
      </c>
      <c r="M14" s="103">
        <f>('2010-2016_Amazonia'!M14+'2010-2016_Caatinga'!M14+'2010-2016_Cerrado'!M14+'2010-2016_MataAtlantica'!M14+'2010-2016_Pampa'!M14+'2010-2016_Pantanal'!M14)</f>
        <v>5.8585769100466996</v>
      </c>
      <c r="N14" s="103">
        <f>('2010-2016_Amazonia'!N14+'2010-2016_Caatinga'!N14+'2010-2016_Cerrado'!N14+'2010-2016_MataAtlantica'!N14+'2010-2016_Pampa'!N14+'2010-2016_Pantanal'!N14)</f>
        <v>111.0851837708932</v>
      </c>
      <c r="O14" s="103">
        <f>('2010-2016_Amazonia'!O14+'2010-2016_Caatinga'!O14+'2010-2016_Cerrado'!O14+'2010-2016_MataAtlantica'!O14+'2010-2016_Pampa'!O14+'2010-2016_Pantanal'!O14)</f>
        <v>6448.4022045641341</v>
      </c>
      <c r="P14" s="103">
        <f>('2010-2016_Amazonia'!P14+'2010-2016_Caatinga'!P14+'2010-2016_Cerrado'!P14+'2010-2016_MataAtlantica'!P14+'2010-2016_Pampa'!P14+'2010-2016_Pantanal'!P14)</f>
        <v>0</v>
      </c>
      <c r="Q14" s="98">
        <f>('2010-2016_Amazonia'!Q14+'2010-2016_Caatinga'!Q14+'2010-2016_Cerrado'!Q14+'2010-2016_MataAtlantica'!Q14+'2010-2016_Pampa'!Q14+'2010-2016_Pantanal'!Q14)</f>
        <v>0</v>
      </c>
      <c r="R14" s="98">
        <f>('2010-2016_Amazonia'!R14+'2010-2016_Caatinga'!R14+'2010-2016_Cerrado'!R14+'2010-2016_MataAtlantica'!R14+'2010-2016_Pampa'!R14+'2010-2016_Pantanal'!R14)</f>
        <v>45.38274973575956</v>
      </c>
      <c r="S14" s="98">
        <f>('2010-2016_Amazonia'!S14+'2010-2016_Caatinga'!S14+'2010-2016_Cerrado'!S14+'2010-2016_MataAtlantica'!S14+'2010-2016_Pampa'!S14+'2010-2016_Pantanal'!S14)</f>
        <v>0</v>
      </c>
      <c r="T14" s="98">
        <f>('2010-2016_Amazonia'!T14+'2010-2016_Caatinga'!T14+'2010-2016_Cerrado'!T14+'2010-2016_MataAtlantica'!T14+'2010-2016_Pampa'!T14+'2010-2016_Pantanal'!T14)</f>
        <v>0</v>
      </c>
      <c r="U14" s="98">
        <f>('2010-2016_Amazonia'!U14+'2010-2016_Caatinga'!U14+'2010-2016_Cerrado'!U14+'2010-2016_MataAtlantica'!U14+'2010-2016_Pampa'!U14+'2010-2016_Pantanal'!U14)</f>
        <v>0</v>
      </c>
      <c r="V14" s="98">
        <f>('2010-2016_Amazonia'!V14+'2010-2016_Caatinga'!V14+'2010-2016_Cerrado'!V14+'2010-2016_MataAtlantica'!V14+'2010-2016_Pampa'!V14+'2010-2016_Pantanal'!V14)</f>
        <v>0</v>
      </c>
      <c r="W14" s="98">
        <f>('2010-2016_Amazonia'!W14+'2010-2016_Caatinga'!W14+'2010-2016_Cerrado'!W14+'2010-2016_MataAtlantica'!W14+'2010-2016_Pampa'!W14+'2010-2016_Pantanal'!W14)</f>
        <v>0</v>
      </c>
      <c r="X14" s="98">
        <f>('2010-2016_Amazonia'!X14+'2010-2016_Caatinga'!X14+'2010-2016_Cerrado'!X14+'2010-2016_MataAtlantica'!X14+'2010-2016_Pampa'!X14+'2010-2016_Pantanal'!X14)</f>
        <v>0</v>
      </c>
      <c r="Y14" s="98">
        <f>('2010-2016_Amazonia'!Y14+'2010-2016_Caatinga'!Y14+'2010-2016_Cerrado'!Y14+'2010-2016_MataAtlantica'!Y14+'2010-2016_Pampa'!Y14+'2010-2016_Pantanal'!Y14)</f>
        <v>0</v>
      </c>
      <c r="Z14" s="98">
        <f>('2010-2016_Amazonia'!Z14+'2010-2016_Caatinga'!Z14+'2010-2016_Cerrado'!Z14+'2010-2016_MataAtlantica'!Z14+'2010-2016_Pampa'!Z14+'2010-2016_Pantanal'!Z14)</f>
        <v>0</v>
      </c>
      <c r="AA14" s="98">
        <f>('2010-2016_Amazonia'!AA14+'2010-2016_Caatinga'!AA14+'2010-2016_Cerrado'!AA14+'2010-2016_MataAtlantica'!AA14+'2010-2016_Pampa'!AA14+'2010-2016_Pantanal'!AA14)</f>
        <v>0</v>
      </c>
      <c r="AB14" s="98">
        <f>('2010-2016_Amazonia'!AB14+'2010-2016_Caatinga'!AB14+'2010-2016_Cerrado'!AB14+'2010-2016_MataAtlantica'!AB14+'2010-2016_Pampa'!AB14+'2010-2016_Pantanal'!AB14)</f>
        <v>0</v>
      </c>
      <c r="AC14" s="98">
        <f>('2010-2016_Amazonia'!AC14+'2010-2016_Caatinga'!AC14+'2010-2016_Cerrado'!AC14+'2010-2016_MataAtlantica'!AC14+'2010-2016_Pampa'!AC14+'2010-2016_Pantanal'!AC14)</f>
        <v>0</v>
      </c>
      <c r="AD14" s="14">
        <f t="shared" si="0"/>
        <v>15929.95820966783</v>
      </c>
      <c r="AE14" s="15">
        <f t="shared" si="1"/>
        <v>0.50878350074648715</v>
      </c>
      <c r="AF14" s="89"/>
    </row>
    <row r="15" spans="1:32" ht="19.95" customHeight="1" x14ac:dyDescent="0.3">
      <c r="A15" s="46">
        <v>10</v>
      </c>
      <c r="B15" s="155"/>
      <c r="C15" s="63" t="s">
        <v>20</v>
      </c>
      <c r="D15" s="98">
        <f>('2010-2016_Amazonia'!D15+'2010-2016_Caatinga'!D15+'2010-2016_Cerrado'!D15+'2010-2016_MataAtlantica'!D15+'2010-2016_Pampa'!D15+'2010-2016_Pantanal'!D15)</f>
        <v>0</v>
      </c>
      <c r="E15" s="98">
        <f>('2010-2016_Amazonia'!E15+'2010-2016_Caatinga'!E15+'2010-2016_Cerrado'!E15+'2010-2016_MataAtlantica'!E15+'2010-2016_Pampa'!E15+'2010-2016_Pantanal'!E15)</f>
        <v>0</v>
      </c>
      <c r="F15" s="98">
        <f>('2010-2016_Amazonia'!F15+'2010-2016_Caatinga'!F15+'2010-2016_Cerrado'!F15+'2010-2016_MataAtlantica'!F15+'2010-2016_Pampa'!F15+'2010-2016_Pantanal'!F15)</f>
        <v>0</v>
      </c>
      <c r="G15" s="98">
        <f>('2010-2016_Amazonia'!G15+'2010-2016_Caatinga'!G15+'2010-2016_Cerrado'!G15+'2010-2016_MataAtlantica'!G15+'2010-2016_Pampa'!G15+'2010-2016_Pantanal'!G15)</f>
        <v>369.31973603213459</v>
      </c>
      <c r="H15" s="98">
        <f>('2010-2016_Amazonia'!H15+'2010-2016_Caatinga'!H15+'2010-2016_Cerrado'!H15+'2010-2016_MataAtlantica'!H15+'2010-2016_Pampa'!H15+'2010-2016_Pantanal'!H15)</f>
        <v>0</v>
      </c>
      <c r="I15" s="101">
        <f>('2010-2016_Amazonia'!I15+'2010-2016_Caatinga'!I15+'2010-2016_Cerrado'!I15+'2010-2016_MataAtlantica'!I15+'2010-2016_Pampa'!I15+'2010-2016_Pantanal'!I15)</f>
        <v>0</v>
      </c>
      <c r="J15" s="101">
        <f>('2010-2016_Amazonia'!J15+'2010-2016_Caatinga'!J15+'2010-2016_Cerrado'!J15+'2010-2016_MataAtlantica'!J15+'2010-2016_Pampa'!J15+'2010-2016_Pantanal'!J15)</f>
        <v>0</v>
      </c>
      <c r="K15" s="101">
        <f>('2010-2016_Amazonia'!K15+'2010-2016_Caatinga'!K15+'2010-2016_Cerrado'!K15+'2010-2016_MataAtlantica'!K15+'2010-2016_Pampa'!K15+'2010-2016_Pantanal'!K15)</f>
        <v>0</v>
      </c>
      <c r="L15" s="103">
        <f>('2010-2016_Amazonia'!L15+'2010-2016_Caatinga'!L15+'2010-2016_Cerrado'!L15+'2010-2016_MataAtlantica'!L15+'2010-2016_Pampa'!L15+'2010-2016_Pantanal'!L15)</f>
        <v>0</v>
      </c>
      <c r="M15" s="102">
        <f>('2010-2016_Amazonia'!M15+'2010-2016_Caatinga'!M15+'2010-2016_Cerrado'!M15+'2010-2016_MataAtlantica'!M15+'2010-2016_Pampa'!M15+'2010-2016_Pantanal'!M15)</f>
        <v>28941.235937132773</v>
      </c>
      <c r="N15" s="103">
        <f>('2010-2016_Amazonia'!N15+'2010-2016_Caatinga'!N15+'2010-2016_Cerrado'!N15+'2010-2016_MataAtlantica'!N15+'2010-2016_Pampa'!N15+'2010-2016_Pantanal'!N15)</f>
        <v>0.82768307145909992</v>
      </c>
      <c r="O15" s="103">
        <f>('2010-2016_Amazonia'!O15+'2010-2016_Caatinga'!O15+'2010-2016_Cerrado'!O15+'2010-2016_MataAtlantica'!O15+'2010-2016_Pampa'!O15+'2010-2016_Pantanal'!O15)</f>
        <v>431.23456742334247</v>
      </c>
      <c r="P15" s="103">
        <f>('2010-2016_Amazonia'!P15+'2010-2016_Caatinga'!P15+'2010-2016_Cerrado'!P15+'2010-2016_MataAtlantica'!P15+'2010-2016_Pampa'!P15+'2010-2016_Pantanal'!P15)</f>
        <v>0</v>
      </c>
      <c r="Q15" s="98">
        <f>('2010-2016_Amazonia'!Q15+'2010-2016_Caatinga'!Q15+'2010-2016_Cerrado'!Q15+'2010-2016_MataAtlantica'!Q15+'2010-2016_Pampa'!Q15+'2010-2016_Pantanal'!Q15)</f>
        <v>0</v>
      </c>
      <c r="R15" s="98">
        <f>('2010-2016_Amazonia'!R15+'2010-2016_Caatinga'!R15+'2010-2016_Cerrado'!R15+'2010-2016_MataAtlantica'!R15+'2010-2016_Pampa'!R15+'2010-2016_Pantanal'!R15)</f>
        <v>0.17125274667740001</v>
      </c>
      <c r="S15" s="98">
        <f>('2010-2016_Amazonia'!S15+'2010-2016_Caatinga'!S15+'2010-2016_Cerrado'!S15+'2010-2016_MataAtlantica'!S15+'2010-2016_Pampa'!S15+'2010-2016_Pantanal'!S15)</f>
        <v>0</v>
      </c>
      <c r="T15" s="98">
        <f>('2010-2016_Amazonia'!T15+'2010-2016_Caatinga'!T15+'2010-2016_Cerrado'!T15+'2010-2016_MataAtlantica'!T15+'2010-2016_Pampa'!T15+'2010-2016_Pantanal'!T15)</f>
        <v>0</v>
      </c>
      <c r="U15" s="98">
        <f>('2010-2016_Amazonia'!U15+'2010-2016_Caatinga'!U15+'2010-2016_Cerrado'!U15+'2010-2016_MataAtlantica'!U15+'2010-2016_Pampa'!U15+'2010-2016_Pantanal'!U15)</f>
        <v>0</v>
      </c>
      <c r="V15" s="98">
        <f>('2010-2016_Amazonia'!V15+'2010-2016_Caatinga'!V15+'2010-2016_Cerrado'!V15+'2010-2016_MataAtlantica'!V15+'2010-2016_Pampa'!V15+'2010-2016_Pantanal'!V15)</f>
        <v>0</v>
      </c>
      <c r="W15" s="98">
        <f>('2010-2016_Amazonia'!W15+'2010-2016_Caatinga'!W15+'2010-2016_Cerrado'!W15+'2010-2016_MataAtlantica'!W15+'2010-2016_Pampa'!W15+'2010-2016_Pantanal'!W15)</f>
        <v>0</v>
      </c>
      <c r="X15" s="98">
        <f>('2010-2016_Amazonia'!X15+'2010-2016_Caatinga'!X15+'2010-2016_Cerrado'!X15+'2010-2016_MataAtlantica'!X15+'2010-2016_Pampa'!X15+'2010-2016_Pantanal'!X15)</f>
        <v>0</v>
      </c>
      <c r="Y15" s="98">
        <f>('2010-2016_Amazonia'!Y15+'2010-2016_Caatinga'!Y15+'2010-2016_Cerrado'!Y15+'2010-2016_MataAtlantica'!Y15+'2010-2016_Pampa'!Y15+'2010-2016_Pantanal'!Y15)</f>
        <v>0</v>
      </c>
      <c r="Z15" s="98">
        <f>('2010-2016_Amazonia'!Z15+'2010-2016_Caatinga'!Z15+'2010-2016_Cerrado'!Z15+'2010-2016_MataAtlantica'!Z15+'2010-2016_Pampa'!Z15+'2010-2016_Pantanal'!Z15)</f>
        <v>0</v>
      </c>
      <c r="AA15" s="98">
        <f>('2010-2016_Amazonia'!AA15+'2010-2016_Caatinga'!AA15+'2010-2016_Cerrado'!AA15+'2010-2016_MataAtlantica'!AA15+'2010-2016_Pampa'!AA15+'2010-2016_Pantanal'!AA15)</f>
        <v>0</v>
      </c>
      <c r="AB15" s="98">
        <f>('2010-2016_Amazonia'!AB15+'2010-2016_Caatinga'!AB15+'2010-2016_Cerrado'!AB15+'2010-2016_MataAtlantica'!AB15+'2010-2016_Pampa'!AB15+'2010-2016_Pantanal'!AB15)</f>
        <v>0</v>
      </c>
      <c r="AC15" s="98">
        <f>('2010-2016_Amazonia'!AC15+'2010-2016_Caatinga'!AC15+'2010-2016_Cerrado'!AC15+'2010-2016_MataAtlantica'!AC15+'2010-2016_Pampa'!AC15+'2010-2016_Pantanal'!AC15)</f>
        <v>0</v>
      </c>
      <c r="AD15" s="14">
        <f t="shared" si="0"/>
        <v>29742.78917640639</v>
      </c>
      <c r="AE15" s="15">
        <f t="shared" si="1"/>
        <v>0.94994853093543152</v>
      </c>
      <c r="AF15" s="89"/>
    </row>
    <row r="16" spans="1:32" ht="19.95" customHeight="1" x14ac:dyDescent="0.3">
      <c r="A16" s="46">
        <v>11</v>
      </c>
      <c r="B16" s="155"/>
      <c r="C16" s="63" t="s">
        <v>68</v>
      </c>
      <c r="D16" s="98">
        <f>('2010-2016_Amazonia'!D16+'2010-2016_Caatinga'!D16+'2010-2016_Cerrado'!D16+'2010-2016_MataAtlantica'!D16+'2010-2016_Pampa'!D16+'2010-2016_Pantanal'!D16)</f>
        <v>0</v>
      </c>
      <c r="E16" s="98">
        <f>('2010-2016_Amazonia'!E16+'2010-2016_Caatinga'!E16+'2010-2016_Cerrado'!E16+'2010-2016_MataAtlantica'!E16+'2010-2016_Pampa'!E16+'2010-2016_Pantanal'!E16)</f>
        <v>0</v>
      </c>
      <c r="F16" s="98">
        <f>('2010-2016_Amazonia'!F16+'2010-2016_Caatinga'!F16+'2010-2016_Cerrado'!F16+'2010-2016_MataAtlantica'!F16+'2010-2016_Pampa'!F16+'2010-2016_Pantanal'!F16)</f>
        <v>0</v>
      </c>
      <c r="G16" s="98">
        <f>('2010-2016_Amazonia'!G16+'2010-2016_Caatinga'!G16+'2010-2016_Cerrado'!G16+'2010-2016_MataAtlantica'!G16+'2010-2016_Pampa'!G16+'2010-2016_Pantanal'!G16)</f>
        <v>1685.4512935946045</v>
      </c>
      <c r="H16" s="98">
        <f>('2010-2016_Amazonia'!H16+'2010-2016_Caatinga'!H16+'2010-2016_Cerrado'!H16+'2010-2016_MataAtlantica'!H16+'2010-2016_Pampa'!H16+'2010-2016_Pantanal'!H16)</f>
        <v>0</v>
      </c>
      <c r="I16" s="101">
        <f>('2010-2016_Amazonia'!I16+'2010-2016_Caatinga'!I16+'2010-2016_Cerrado'!I16+'2010-2016_MataAtlantica'!I16+'2010-2016_Pampa'!I16+'2010-2016_Pantanal'!I16)</f>
        <v>0</v>
      </c>
      <c r="J16" s="101">
        <f>('2010-2016_Amazonia'!J16+'2010-2016_Caatinga'!J16+'2010-2016_Cerrado'!J16+'2010-2016_MataAtlantica'!J16+'2010-2016_Pampa'!J16+'2010-2016_Pantanal'!J16)</f>
        <v>0</v>
      </c>
      <c r="K16" s="101">
        <f>('2010-2016_Amazonia'!K16+'2010-2016_Caatinga'!K16+'2010-2016_Cerrado'!K16+'2010-2016_MataAtlantica'!K16+'2010-2016_Pampa'!K16+'2010-2016_Pantanal'!K16)</f>
        <v>0</v>
      </c>
      <c r="L16" s="103">
        <f>('2010-2016_Amazonia'!L16+'2010-2016_Caatinga'!L16+'2010-2016_Cerrado'!L16+'2010-2016_MataAtlantica'!L16+'2010-2016_Pampa'!L16+'2010-2016_Pantanal'!L16)</f>
        <v>0</v>
      </c>
      <c r="M16" s="103">
        <f>('2010-2016_Amazonia'!M16+'2010-2016_Caatinga'!M16+'2010-2016_Cerrado'!M16+'2010-2016_MataAtlantica'!M16+'2010-2016_Pampa'!M16+'2010-2016_Pantanal'!M16)</f>
        <v>0</v>
      </c>
      <c r="N16" s="102">
        <f>('2010-2016_Amazonia'!N16+'2010-2016_Caatinga'!N16+'2010-2016_Cerrado'!N16+'2010-2016_MataAtlantica'!N16+'2010-2016_Pampa'!N16+'2010-2016_Pantanal'!N16)</f>
        <v>0</v>
      </c>
      <c r="O16" s="103">
        <f>('2010-2016_Amazonia'!O16+'2010-2016_Caatinga'!O16+'2010-2016_Cerrado'!O16+'2010-2016_MataAtlantica'!O16+'2010-2016_Pampa'!O16+'2010-2016_Pantanal'!O16)</f>
        <v>1201.3072100426339</v>
      </c>
      <c r="P16" s="103">
        <f>('2010-2016_Amazonia'!P16+'2010-2016_Caatinga'!P16+'2010-2016_Cerrado'!P16+'2010-2016_MataAtlantica'!P16+'2010-2016_Pampa'!P16+'2010-2016_Pantanal'!P16)</f>
        <v>0</v>
      </c>
      <c r="Q16" s="98">
        <f>('2010-2016_Amazonia'!Q16+'2010-2016_Caatinga'!Q16+'2010-2016_Cerrado'!Q16+'2010-2016_MataAtlantica'!Q16+'2010-2016_Pampa'!Q16+'2010-2016_Pantanal'!Q16)</f>
        <v>0</v>
      </c>
      <c r="R16" s="98">
        <f>('2010-2016_Amazonia'!R16+'2010-2016_Caatinga'!R16+'2010-2016_Cerrado'!R16+'2010-2016_MataAtlantica'!R16+'2010-2016_Pampa'!R16+'2010-2016_Pantanal'!R16)</f>
        <v>64.573053341697303</v>
      </c>
      <c r="S16" s="98">
        <f>('2010-2016_Amazonia'!S16+'2010-2016_Caatinga'!S16+'2010-2016_Cerrado'!S16+'2010-2016_MataAtlantica'!S16+'2010-2016_Pampa'!S16+'2010-2016_Pantanal'!S16)</f>
        <v>0</v>
      </c>
      <c r="T16" s="98">
        <f>('2010-2016_Amazonia'!T16+'2010-2016_Caatinga'!T16+'2010-2016_Cerrado'!T16+'2010-2016_MataAtlantica'!T16+'2010-2016_Pampa'!T16+'2010-2016_Pantanal'!T16)</f>
        <v>0</v>
      </c>
      <c r="U16" s="98">
        <f>('2010-2016_Amazonia'!U16+'2010-2016_Caatinga'!U16+'2010-2016_Cerrado'!U16+'2010-2016_MataAtlantica'!U16+'2010-2016_Pampa'!U16+'2010-2016_Pantanal'!U16)</f>
        <v>0</v>
      </c>
      <c r="V16" s="98">
        <f>('2010-2016_Amazonia'!V16+'2010-2016_Caatinga'!V16+'2010-2016_Cerrado'!V16+'2010-2016_MataAtlantica'!V16+'2010-2016_Pampa'!V16+'2010-2016_Pantanal'!V16)</f>
        <v>0</v>
      </c>
      <c r="W16" s="98">
        <f>('2010-2016_Amazonia'!W16+'2010-2016_Caatinga'!W16+'2010-2016_Cerrado'!W16+'2010-2016_MataAtlantica'!W16+'2010-2016_Pampa'!W16+'2010-2016_Pantanal'!W16)</f>
        <v>0</v>
      </c>
      <c r="X16" s="98">
        <f>('2010-2016_Amazonia'!X16+'2010-2016_Caatinga'!X16+'2010-2016_Cerrado'!X16+'2010-2016_MataAtlantica'!X16+'2010-2016_Pampa'!X16+'2010-2016_Pantanal'!X16)</f>
        <v>0</v>
      </c>
      <c r="Y16" s="98">
        <f>('2010-2016_Amazonia'!Y16+'2010-2016_Caatinga'!Y16+'2010-2016_Cerrado'!Y16+'2010-2016_MataAtlantica'!Y16+'2010-2016_Pampa'!Y16+'2010-2016_Pantanal'!Y16)</f>
        <v>0</v>
      </c>
      <c r="Z16" s="98">
        <f>('2010-2016_Amazonia'!Z16+'2010-2016_Caatinga'!Z16+'2010-2016_Cerrado'!Z16+'2010-2016_MataAtlantica'!Z16+'2010-2016_Pampa'!Z16+'2010-2016_Pantanal'!Z16)</f>
        <v>0</v>
      </c>
      <c r="AA16" s="98">
        <f>('2010-2016_Amazonia'!AA16+'2010-2016_Caatinga'!AA16+'2010-2016_Cerrado'!AA16+'2010-2016_MataAtlantica'!AA16+'2010-2016_Pampa'!AA16+'2010-2016_Pantanal'!AA16)</f>
        <v>0</v>
      </c>
      <c r="AB16" s="98">
        <f>('2010-2016_Amazonia'!AB16+'2010-2016_Caatinga'!AB16+'2010-2016_Cerrado'!AB16+'2010-2016_MataAtlantica'!AB16+'2010-2016_Pampa'!AB16+'2010-2016_Pantanal'!AB16)</f>
        <v>0</v>
      </c>
      <c r="AC16" s="98">
        <f>('2010-2016_Amazonia'!AC16+'2010-2016_Caatinga'!AC16+'2010-2016_Cerrado'!AC16+'2010-2016_MataAtlantica'!AC16+'2010-2016_Pampa'!AC16+'2010-2016_Pantanal'!AC16)</f>
        <v>0</v>
      </c>
      <c r="AD16" s="14">
        <f t="shared" si="0"/>
        <v>2951.3315569789356</v>
      </c>
      <c r="AE16" s="15">
        <f t="shared" si="1"/>
        <v>9.4261942288838843E-2</v>
      </c>
      <c r="AF16" s="89"/>
    </row>
    <row r="17" spans="1:32" ht="19.95" customHeight="1" x14ac:dyDescent="0.3">
      <c r="A17" s="46">
        <v>12</v>
      </c>
      <c r="B17" s="155"/>
      <c r="C17" s="63" t="s">
        <v>69</v>
      </c>
      <c r="D17" s="98">
        <f>('2010-2016_Amazonia'!D17+'2010-2016_Caatinga'!D17+'2010-2016_Cerrado'!D17+'2010-2016_MataAtlantica'!D17+'2010-2016_Pampa'!D17+'2010-2016_Pantanal'!D17)</f>
        <v>0</v>
      </c>
      <c r="E17" s="98">
        <f>('2010-2016_Amazonia'!E17+'2010-2016_Caatinga'!E17+'2010-2016_Cerrado'!E17+'2010-2016_MataAtlantica'!E17+'2010-2016_Pampa'!E17+'2010-2016_Pantanal'!E17)</f>
        <v>0</v>
      </c>
      <c r="F17" s="98">
        <f>('2010-2016_Amazonia'!F17+'2010-2016_Caatinga'!F17+'2010-2016_Cerrado'!F17+'2010-2016_MataAtlantica'!F17+'2010-2016_Pampa'!F17+'2010-2016_Pantanal'!F17)</f>
        <v>89277.186781873446</v>
      </c>
      <c r="G17" s="98">
        <f>('2010-2016_Amazonia'!G17+'2010-2016_Caatinga'!G17+'2010-2016_Cerrado'!G17+'2010-2016_MataAtlantica'!G17+'2010-2016_Pampa'!G17+'2010-2016_Pantanal'!G17)</f>
        <v>240132.6827834654</v>
      </c>
      <c r="H17" s="98">
        <f>('2010-2016_Amazonia'!H17+'2010-2016_Caatinga'!H17+'2010-2016_Cerrado'!H17+'2010-2016_MataAtlantica'!H17+'2010-2016_Pampa'!H17+'2010-2016_Pantanal'!H17)</f>
        <v>0</v>
      </c>
      <c r="I17" s="101">
        <f>('2010-2016_Amazonia'!I17+'2010-2016_Caatinga'!I17+'2010-2016_Cerrado'!I17+'2010-2016_MataAtlantica'!I17+'2010-2016_Pampa'!I17+'2010-2016_Pantanal'!I17)</f>
        <v>0</v>
      </c>
      <c r="J17" s="101">
        <f>('2010-2016_Amazonia'!J17+'2010-2016_Caatinga'!J17+'2010-2016_Cerrado'!J17+'2010-2016_MataAtlantica'!J17+'2010-2016_Pampa'!J17+'2010-2016_Pantanal'!J17)</f>
        <v>0</v>
      </c>
      <c r="K17" s="101">
        <f>('2010-2016_Amazonia'!K17+'2010-2016_Caatinga'!K17+'2010-2016_Cerrado'!K17+'2010-2016_MataAtlantica'!K17+'2010-2016_Pampa'!K17+'2010-2016_Pantanal'!K17)</f>
        <v>3661.9342485681746</v>
      </c>
      <c r="L17" s="103">
        <f>('2010-2016_Amazonia'!L17+'2010-2016_Caatinga'!L17+'2010-2016_Cerrado'!L17+'2010-2016_MataAtlantica'!L17+'2010-2016_Pampa'!L17+'2010-2016_Pantanal'!L17)</f>
        <v>0</v>
      </c>
      <c r="M17" s="103">
        <f>('2010-2016_Amazonia'!M17+'2010-2016_Caatinga'!M17+'2010-2016_Cerrado'!M17+'2010-2016_MataAtlantica'!M17+'2010-2016_Pampa'!M17+'2010-2016_Pantanal'!M17)</f>
        <v>0</v>
      </c>
      <c r="N17" s="103">
        <f>('2010-2016_Amazonia'!N17+'2010-2016_Caatinga'!N17+'2010-2016_Cerrado'!N17+'2010-2016_MataAtlantica'!N17+'2010-2016_Pampa'!N17+'2010-2016_Pantanal'!N17)</f>
        <v>1262.4406471616396</v>
      </c>
      <c r="O17" s="102">
        <f>('2010-2016_Amazonia'!O17+'2010-2016_Caatinga'!O17+'2010-2016_Cerrado'!O17+'2010-2016_MataAtlantica'!O17+'2010-2016_Pampa'!O17+'2010-2016_Pantanal'!O17)</f>
        <v>0</v>
      </c>
      <c r="P17" s="103">
        <f>('2010-2016_Amazonia'!P17+'2010-2016_Caatinga'!P17+'2010-2016_Cerrado'!P17+'2010-2016_MataAtlantica'!P17+'2010-2016_Pampa'!P17+'2010-2016_Pantanal'!P17)</f>
        <v>10569.821132415971</v>
      </c>
      <c r="Q17" s="98">
        <f>('2010-2016_Amazonia'!Q17+'2010-2016_Caatinga'!Q17+'2010-2016_Cerrado'!Q17+'2010-2016_MataAtlantica'!Q17+'2010-2016_Pampa'!Q17+'2010-2016_Pantanal'!Q17)</f>
        <v>0</v>
      </c>
      <c r="R17" s="98">
        <f>('2010-2016_Amazonia'!R17+'2010-2016_Caatinga'!R17+'2010-2016_Cerrado'!R17+'2010-2016_MataAtlantica'!R17+'2010-2016_Pampa'!R17+'2010-2016_Pantanal'!R17)</f>
        <v>4594.7860906991928</v>
      </c>
      <c r="S17" s="98">
        <f>('2010-2016_Amazonia'!S17+'2010-2016_Caatinga'!S17+'2010-2016_Cerrado'!S17+'2010-2016_MataAtlantica'!S17+'2010-2016_Pampa'!S17+'2010-2016_Pantanal'!S17)</f>
        <v>0</v>
      </c>
      <c r="T17" s="98">
        <f>('2010-2016_Amazonia'!T17+'2010-2016_Caatinga'!T17+'2010-2016_Cerrado'!T17+'2010-2016_MataAtlantica'!T17+'2010-2016_Pampa'!T17+'2010-2016_Pantanal'!T17)</f>
        <v>0</v>
      </c>
      <c r="U17" s="98">
        <f>('2010-2016_Amazonia'!U17+'2010-2016_Caatinga'!U17+'2010-2016_Cerrado'!U17+'2010-2016_MataAtlantica'!U17+'2010-2016_Pampa'!U17+'2010-2016_Pantanal'!U17)</f>
        <v>0</v>
      </c>
      <c r="V17" s="98">
        <f>('2010-2016_Amazonia'!V17+'2010-2016_Caatinga'!V17+'2010-2016_Cerrado'!V17+'2010-2016_MataAtlantica'!V17+'2010-2016_Pampa'!V17+'2010-2016_Pantanal'!V17)</f>
        <v>0</v>
      </c>
      <c r="W17" s="98">
        <f>('2010-2016_Amazonia'!W17+'2010-2016_Caatinga'!W17+'2010-2016_Cerrado'!W17+'2010-2016_MataAtlantica'!W17+'2010-2016_Pampa'!W17+'2010-2016_Pantanal'!W17)</f>
        <v>0</v>
      </c>
      <c r="X17" s="98">
        <f>('2010-2016_Amazonia'!X17+'2010-2016_Caatinga'!X17+'2010-2016_Cerrado'!X17+'2010-2016_MataAtlantica'!X17+'2010-2016_Pampa'!X17+'2010-2016_Pantanal'!X17)</f>
        <v>0</v>
      </c>
      <c r="Y17" s="98">
        <f>('2010-2016_Amazonia'!Y17+'2010-2016_Caatinga'!Y17+'2010-2016_Cerrado'!Y17+'2010-2016_MataAtlantica'!Y17+'2010-2016_Pampa'!Y17+'2010-2016_Pantanal'!Y17)</f>
        <v>0</v>
      </c>
      <c r="Z17" s="98">
        <f>('2010-2016_Amazonia'!Z17+'2010-2016_Caatinga'!Z17+'2010-2016_Cerrado'!Z17+'2010-2016_MataAtlantica'!Z17+'2010-2016_Pampa'!Z17+'2010-2016_Pantanal'!Z17)</f>
        <v>0</v>
      </c>
      <c r="AA17" s="98">
        <f>('2010-2016_Amazonia'!AA17+'2010-2016_Caatinga'!AA17+'2010-2016_Cerrado'!AA17+'2010-2016_MataAtlantica'!AA17+'2010-2016_Pampa'!AA17+'2010-2016_Pantanal'!AA17)</f>
        <v>0</v>
      </c>
      <c r="AB17" s="98">
        <f>('2010-2016_Amazonia'!AB17+'2010-2016_Caatinga'!AB17+'2010-2016_Cerrado'!AB17+'2010-2016_MataAtlantica'!AB17+'2010-2016_Pampa'!AB17+'2010-2016_Pantanal'!AB17)</f>
        <v>0</v>
      </c>
      <c r="AC17" s="98">
        <f>('2010-2016_Amazonia'!AC17+'2010-2016_Caatinga'!AC17+'2010-2016_Cerrado'!AC17+'2010-2016_MataAtlantica'!AC17+'2010-2016_Pampa'!AC17+'2010-2016_Pantanal'!AC17)</f>
        <v>0</v>
      </c>
      <c r="AD17" s="14">
        <f t="shared" si="0"/>
        <v>349498.85168418381</v>
      </c>
      <c r="AE17" s="15">
        <f t="shared" si="1"/>
        <v>11.162568471701235</v>
      </c>
      <c r="AF17" s="89"/>
    </row>
    <row r="18" spans="1:32" ht="19.95" customHeight="1" x14ac:dyDescent="0.3">
      <c r="A18" s="46">
        <v>13</v>
      </c>
      <c r="B18" s="156"/>
      <c r="C18" s="63" t="s">
        <v>23</v>
      </c>
      <c r="D18" s="98">
        <f>('2010-2016_Amazonia'!D18+'2010-2016_Caatinga'!D18+'2010-2016_Cerrado'!D18+'2010-2016_MataAtlantica'!D18+'2010-2016_Pampa'!D18+'2010-2016_Pantanal'!D18)</f>
        <v>0</v>
      </c>
      <c r="E18" s="98">
        <f>('2010-2016_Amazonia'!E18+'2010-2016_Caatinga'!E18+'2010-2016_Cerrado'!E18+'2010-2016_MataAtlantica'!E18+'2010-2016_Pampa'!E18+'2010-2016_Pantanal'!E18)</f>
        <v>0</v>
      </c>
      <c r="F18" s="98">
        <f>('2010-2016_Amazonia'!F18+'2010-2016_Caatinga'!F18+'2010-2016_Cerrado'!F18+'2010-2016_MataAtlantica'!F18+'2010-2016_Pampa'!F18+'2010-2016_Pantanal'!F18)</f>
        <v>0</v>
      </c>
      <c r="G18" s="98">
        <f>('2010-2016_Amazonia'!G18+'2010-2016_Caatinga'!G18+'2010-2016_Cerrado'!G18+'2010-2016_MataAtlantica'!G18+'2010-2016_Pampa'!G18+'2010-2016_Pantanal'!G18)</f>
        <v>0</v>
      </c>
      <c r="H18" s="98">
        <f>('2010-2016_Amazonia'!H18+'2010-2016_Caatinga'!H18+'2010-2016_Cerrado'!H18+'2010-2016_MataAtlantica'!H18+'2010-2016_Pampa'!H18+'2010-2016_Pantanal'!H18)</f>
        <v>0</v>
      </c>
      <c r="I18" s="101">
        <f>('2010-2016_Amazonia'!I18+'2010-2016_Caatinga'!I18+'2010-2016_Cerrado'!I18+'2010-2016_MataAtlantica'!I18+'2010-2016_Pampa'!I18+'2010-2016_Pantanal'!I18)</f>
        <v>0</v>
      </c>
      <c r="J18" s="101">
        <f>('2010-2016_Amazonia'!J18+'2010-2016_Caatinga'!J18+'2010-2016_Cerrado'!J18+'2010-2016_MataAtlantica'!J18+'2010-2016_Pampa'!J18+'2010-2016_Pantanal'!J18)</f>
        <v>0</v>
      </c>
      <c r="K18" s="101">
        <f>('2010-2016_Amazonia'!K18+'2010-2016_Caatinga'!K18+'2010-2016_Cerrado'!K18+'2010-2016_MataAtlantica'!K18+'2010-2016_Pampa'!K18+'2010-2016_Pantanal'!K18)</f>
        <v>0</v>
      </c>
      <c r="L18" s="103">
        <f>('2010-2016_Amazonia'!L18+'2010-2016_Caatinga'!L18+'2010-2016_Cerrado'!L18+'2010-2016_MataAtlantica'!L18+'2010-2016_Pampa'!L18+'2010-2016_Pantanal'!L18)</f>
        <v>0</v>
      </c>
      <c r="M18" s="103">
        <f>('2010-2016_Amazonia'!M18+'2010-2016_Caatinga'!M18+'2010-2016_Cerrado'!M18+'2010-2016_MataAtlantica'!M18+'2010-2016_Pampa'!M18+'2010-2016_Pantanal'!M18)</f>
        <v>0</v>
      </c>
      <c r="N18" s="103">
        <f>('2010-2016_Amazonia'!N18+'2010-2016_Caatinga'!N18+'2010-2016_Cerrado'!N18+'2010-2016_MataAtlantica'!N18+'2010-2016_Pampa'!N18+'2010-2016_Pantanal'!N18)</f>
        <v>0</v>
      </c>
      <c r="O18" s="103">
        <f>('2010-2016_Amazonia'!O18+'2010-2016_Caatinga'!O18+'2010-2016_Cerrado'!O18+'2010-2016_MataAtlantica'!O18+'2010-2016_Pampa'!O18+'2010-2016_Pantanal'!O18)</f>
        <v>0</v>
      </c>
      <c r="P18" s="102">
        <f>('2010-2016_Amazonia'!P18+'2010-2016_Caatinga'!P18+'2010-2016_Cerrado'!P18+'2010-2016_MataAtlantica'!P18+'2010-2016_Pampa'!P18+'2010-2016_Pantanal'!P18)</f>
        <v>0</v>
      </c>
      <c r="Q18" s="98">
        <f>('2010-2016_Amazonia'!Q18+'2010-2016_Caatinga'!Q18+'2010-2016_Cerrado'!Q18+'2010-2016_MataAtlantica'!Q18+'2010-2016_Pampa'!Q18+'2010-2016_Pantanal'!Q18)</f>
        <v>0</v>
      </c>
      <c r="R18" s="98">
        <f>('2010-2016_Amazonia'!R18+'2010-2016_Caatinga'!R18+'2010-2016_Cerrado'!R18+'2010-2016_MataAtlantica'!R18+'2010-2016_Pampa'!R18+'2010-2016_Pantanal'!R18)</f>
        <v>0</v>
      </c>
      <c r="S18" s="98">
        <f>('2010-2016_Amazonia'!S18+'2010-2016_Caatinga'!S18+'2010-2016_Cerrado'!S18+'2010-2016_MataAtlantica'!S18+'2010-2016_Pampa'!S18+'2010-2016_Pantanal'!S18)</f>
        <v>0</v>
      </c>
      <c r="T18" s="98">
        <f>('2010-2016_Amazonia'!T18+'2010-2016_Caatinga'!T18+'2010-2016_Cerrado'!T18+'2010-2016_MataAtlantica'!T18+'2010-2016_Pampa'!T18+'2010-2016_Pantanal'!T18)</f>
        <v>0</v>
      </c>
      <c r="U18" s="98">
        <f>('2010-2016_Amazonia'!U18+'2010-2016_Caatinga'!U18+'2010-2016_Cerrado'!U18+'2010-2016_MataAtlantica'!U18+'2010-2016_Pampa'!U18+'2010-2016_Pantanal'!U18)</f>
        <v>0</v>
      </c>
      <c r="V18" s="98">
        <f>('2010-2016_Amazonia'!V18+'2010-2016_Caatinga'!V18+'2010-2016_Cerrado'!V18+'2010-2016_MataAtlantica'!V18+'2010-2016_Pampa'!V18+'2010-2016_Pantanal'!V18)</f>
        <v>0</v>
      </c>
      <c r="W18" s="98">
        <f>('2010-2016_Amazonia'!W18+'2010-2016_Caatinga'!W18+'2010-2016_Cerrado'!W18+'2010-2016_MataAtlantica'!W18+'2010-2016_Pampa'!W18+'2010-2016_Pantanal'!W18)</f>
        <v>0</v>
      </c>
      <c r="X18" s="98">
        <f>('2010-2016_Amazonia'!X18+'2010-2016_Caatinga'!X18+'2010-2016_Cerrado'!X18+'2010-2016_MataAtlantica'!X18+'2010-2016_Pampa'!X18+'2010-2016_Pantanal'!X18)</f>
        <v>0</v>
      </c>
      <c r="Y18" s="98">
        <f>('2010-2016_Amazonia'!Y18+'2010-2016_Caatinga'!Y18+'2010-2016_Cerrado'!Y18+'2010-2016_MataAtlantica'!Y18+'2010-2016_Pampa'!Y18+'2010-2016_Pantanal'!Y18)</f>
        <v>0</v>
      </c>
      <c r="Z18" s="98">
        <f>('2010-2016_Amazonia'!Z18+'2010-2016_Caatinga'!Z18+'2010-2016_Cerrado'!Z18+'2010-2016_MataAtlantica'!Z18+'2010-2016_Pampa'!Z18+'2010-2016_Pantanal'!Z18)</f>
        <v>0</v>
      </c>
      <c r="AA18" s="98">
        <f>('2010-2016_Amazonia'!AA18+'2010-2016_Caatinga'!AA18+'2010-2016_Cerrado'!AA18+'2010-2016_MataAtlantica'!AA18+'2010-2016_Pampa'!AA18+'2010-2016_Pantanal'!AA18)</f>
        <v>0</v>
      </c>
      <c r="AB18" s="98">
        <f>('2010-2016_Amazonia'!AB18+'2010-2016_Caatinga'!AB18+'2010-2016_Cerrado'!AB18+'2010-2016_MataAtlantica'!AB18+'2010-2016_Pampa'!AB18+'2010-2016_Pantanal'!AB18)</f>
        <v>0</v>
      </c>
      <c r="AC18" s="98">
        <f>('2010-2016_Amazonia'!AC18+'2010-2016_Caatinga'!AC18+'2010-2016_Cerrado'!AC18+'2010-2016_MataAtlantica'!AC18+'2010-2016_Pampa'!AC18+'2010-2016_Pantanal'!AC18)</f>
        <v>0</v>
      </c>
      <c r="AD18" s="14">
        <f t="shared" si="0"/>
        <v>0</v>
      </c>
      <c r="AE18" s="15">
        <f t="shared" si="1"/>
        <v>0</v>
      </c>
      <c r="AF18" s="89"/>
    </row>
    <row r="19" spans="1:32" ht="19.95" customHeight="1" x14ac:dyDescent="0.3">
      <c r="A19" s="46">
        <v>14</v>
      </c>
      <c r="B19" s="157" t="s">
        <v>7</v>
      </c>
      <c r="C19" s="52" t="s">
        <v>70</v>
      </c>
      <c r="D19" s="98">
        <f>('2010-2016_Amazonia'!D19+'2010-2016_Caatinga'!D19+'2010-2016_Cerrado'!D19+'2010-2016_MataAtlantica'!D19+'2010-2016_Pampa'!D19+'2010-2016_Pantanal'!D19)</f>
        <v>0</v>
      </c>
      <c r="E19" s="98">
        <f>('2010-2016_Amazonia'!E19+'2010-2016_Caatinga'!E19+'2010-2016_Cerrado'!E19+'2010-2016_MataAtlantica'!E19+'2010-2016_Pampa'!E19+'2010-2016_Pantanal'!E19)</f>
        <v>0</v>
      </c>
      <c r="F19" s="98">
        <f>('2010-2016_Amazonia'!F19+'2010-2016_Caatinga'!F19+'2010-2016_Cerrado'!F19+'2010-2016_MataAtlantica'!F19+'2010-2016_Pampa'!F19+'2010-2016_Pantanal'!F19)</f>
        <v>4511.957125260652</v>
      </c>
      <c r="G19" s="98">
        <f>('2010-2016_Amazonia'!G19+'2010-2016_Caatinga'!G19+'2010-2016_Cerrado'!G19+'2010-2016_MataAtlantica'!G19+'2010-2016_Pampa'!G19+'2010-2016_Pantanal'!G19)</f>
        <v>28274.713065056516</v>
      </c>
      <c r="H19" s="98">
        <f>('2010-2016_Amazonia'!H19+'2010-2016_Caatinga'!H19+'2010-2016_Cerrado'!H19+'2010-2016_MataAtlantica'!H19+'2010-2016_Pampa'!H19+'2010-2016_Pantanal'!H19)</f>
        <v>0</v>
      </c>
      <c r="I19" s="98">
        <f>('2010-2016_Amazonia'!I19+'2010-2016_Caatinga'!I19+'2010-2016_Cerrado'!I19+'2010-2016_MataAtlantica'!I19+'2010-2016_Pampa'!I19+'2010-2016_Pantanal'!I19)</f>
        <v>0</v>
      </c>
      <c r="J19" s="98">
        <f>('2010-2016_Amazonia'!J19+'2010-2016_Caatinga'!J19+'2010-2016_Cerrado'!J19+'2010-2016_MataAtlantica'!J19+'2010-2016_Pampa'!J19+'2010-2016_Pantanal'!J19)</f>
        <v>0</v>
      </c>
      <c r="K19" s="98">
        <f>('2010-2016_Amazonia'!K19+'2010-2016_Caatinga'!K19+'2010-2016_Cerrado'!K19+'2010-2016_MataAtlantica'!K19+'2010-2016_Pampa'!K19+'2010-2016_Pantanal'!K19)</f>
        <v>153.32411951241153</v>
      </c>
      <c r="L19" s="98">
        <f>('2010-2016_Amazonia'!L19+'2010-2016_Caatinga'!L19+'2010-2016_Cerrado'!L19+'2010-2016_MataAtlantica'!L19+'2010-2016_Pampa'!L19+'2010-2016_Pantanal'!L19)</f>
        <v>0</v>
      </c>
      <c r="M19" s="98">
        <f>('2010-2016_Amazonia'!M19+'2010-2016_Caatinga'!M19+'2010-2016_Cerrado'!M19+'2010-2016_MataAtlantica'!M19+'2010-2016_Pampa'!M19+'2010-2016_Pantanal'!M19)</f>
        <v>0</v>
      </c>
      <c r="N19" s="98">
        <f>('2010-2016_Amazonia'!N19+'2010-2016_Caatinga'!N19+'2010-2016_Cerrado'!N19+'2010-2016_MataAtlantica'!N19+'2010-2016_Pampa'!N19+'2010-2016_Pantanal'!N19)</f>
        <v>103.11559210435257</v>
      </c>
      <c r="O19" s="98">
        <f>('2010-2016_Amazonia'!O19+'2010-2016_Caatinga'!O19+'2010-2016_Cerrado'!O19+'2010-2016_MataAtlantica'!O19+'2010-2016_Pampa'!O19+'2010-2016_Pantanal'!O19)</f>
        <v>30873.774949955416</v>
      </c>
      <c r="P19" s="98">
        <f>('2010-2016_Amazonia'!P19+'2010-2016_Caatinga'!P19+'2010-2016_Cerrado'!P19+'2010-2016_MataAtlantica'!P19+'2010-2016_Pampa'!P19+'2010-2016_Pantanal'!P19)</f>
        <v>0</v>
      </c>
      <c r="Q19" s="104">
        <f>('2010-2016_Amazonia'!Q19+'2010-2016_Caatinga'!Q19+'2010-2016_Cerrado'!Q19+'2010-2016_MataAtlantica'!Q19+'2010-2016_Pampa'!Q19+'2010-2016_Pantanal'!Q19)</f>
        <v>0</v>
      </c>
      <c r="R19" s="105">
        <f>('2010-2016_Amazonia'!R19+'2010-2016_Caatinga'!R19+'2010-2016_Cerrado'!R19+'2010-2016_MataAtlantica'!R19+'2010-2016_Pampa'!R19+'2010-2016_Pantanal'!R19)</f>
        <v>0</v>
      </c>
      <c r="S19" s="105">
        <f>('2010-2016_Amazonia'!S19+'2010-2016_Caatinga'!S19+'2010-2016_Cerrado'!S19+'2010-2016_MataAtlantica'!S19+'2010-2016_Pampa'!S19+'2010-2016_Pantanal'!S19)</f>
        <v>0</v>
      </c>
      <c r="T19" s="98">
        <f>('2010-2016_Amazonia'!T19+'2010-2016_Caatinga'!T19+'2010-2016_Cerrado'!T19+'2010-2016_MataAtlantica'!T19+'2010-2016_Pampa'!T19+'2010-2016_Pantanal'!T19)</f>
        <v>0</v>
      </c>
      <c r="U19" s="98">
        <f>('2010-2016_Amazonia'!U19+'2010-2016_Caatinga'!U19+'2010-2016_Cerrado'!U19+'2010-2016_MataAtlantica'!U19+'2010-2016_Pampa'!U19+'2010-2016_Pantanal'!U19)</f>
        <v>0</v>
      </c>
      <c r="V19" s="98">
        <f>('2010-2016_Amazonia'!V19+'2010-2016_Caatinga'!V19+'2010-2016_Cerrado'!V19+'2010-2016_MataAtlantica'!V19+'2010-2016_Pampa'!V19+'2010-2016_Pantanal'!V19)</f>
        <v>0</v>
      </c>
      <c r="W19" s="98">
        <f>('2010-2016_Amazonia'!W19+'2010-2016_Caatinga'!W19+'2010-2016_Cerrado'!W19+'2010-2016_MataAtlantica'!W19+'2010-2016_Pampa'!W19+'2010-2016_Pantanal'!W19)</f>
        <v>0</v>
      </c>
      <c r="X19" s="98">
        <f>('2010-2016_Amazonia'!X19+'2010-2016_Caatinga'!X19+'2010-2016_Cerrado'!X19+'2010-2016_MataAtlantica'!X19+'2010-2016_Pampa'!X19+'2010-2016_Pantanal'!X19)</f>
        <v>0</v>
      </c>
      <c r="Y19" s="98">
        <f>('2010-2016_Amazonia'!Y19+'2010-2016_Caatinga'!Y19+'2010-2016_Cerrado'!Y19+'2010-2016_MataAtlantica'!Y19+'2010-2016_Pampa'!Y19+'2010-2016_Pantanal'!Y19)</f>
        <v>0</v>
      </c>
      <c r="Z19" s="98">
        <f>('2010-2016_Amazonia'!Z19+'2010-2016_Caatinga'!Z19+'2010-2016_Cerrado'!Z19+'2010-2016_MataAtlantica'!Z19+'2010-2016_Pampa'!Z19+'2010-2016_Pantanal'!Z19)</f>
        <v>0</v>
      </c>
      <c r="AA19" s="98">
        <f>('2010-2016_Amazonia'!AA19+'2010-2016_Caatinga'!AA19+'2010-2016_Cerrado'!AA19+'2010-2016_MataAtlantica'!AA19+'2010-2016_Pampa'!AA19+'2010-2016_Pantanal'!AA19)</f>
        <v>0</v>
      </c>
      <c r="AB19" s="98">
        <f>('2010-2016_Amazonia'!AB19+'2010-2016_Caatinga'!AB19+'2010-2016_Cerrado'!AB19+'2010-2016_MataAtlantica'!AB19+'2010-2016_Pampa'!AB19+'2010-2016_Pantanal'!AB19)</f>
        <v>0</v>
      </c>
      <c r="AC19" s="98">
        <f>('2010-2016_Amazonia'!AC19+'2010-2016_Caatinga'!AC19+'2010-2016_Cerrado'!AC19+'2010-2016_MataAtlantica'!AC19+'2010-2016_Pampa'!AC19+'2010-2016_Pantanal'!AC19)</f>
        <v>0</v>
      </c>
      <c r="AD19" s="14">
        <f t="shared" si="0"/>
        <v>63916.88485188935</v>
      </c>
      <c r="AE19" s="15">
        <f t="shared" si="1"/>
        <v>2.0414276047515432</v>
      </c>
      <c r="AF19" s="89"/>
    </row>
    <row r="20" spans="1:32" ht="19.95" customHeight="1" x14ac:dyDescent="0.3">
      <c r="A20" s="46">
        <v>15</v>
      </c>
      <c r="B20" s="157"/>
      <c r="C20" s="52" t="s">
        <v>25</v>
      </c>
      <c r="D20" s="98">
        <f>('2010-2016_Amazonia'!D20+'2010-2016_Caatinga'!D20+'2010-2016_Cerrado'!D20+'2010-2016_MataAtlantica'!D20+'2010-2016_Pampa'!D20+'2010-2016_Pantanal'!D20)</f>
        <v>0</v>
      </c>
      <c r="E20" s="98">
        <f>('2010-2016_Amazonia'!E20+'2010-2016_Caatinga'!E20+'2010-2016_Cerrado'!E20+'2010-2016_MataAtlantica'!E20+'2010-2016_Pampa'!E20+'2010-2016_Pantanal'!E20)</f>
        <v>0</v>
      </c>
      <c r="F20" s="98">
        <f>('2010-2016_Amazonia'!F20+'2010-2016_Caatinga'!F20+'2010-2016_Cerrado'!F20+'2010-2016_MataAtlantica'!F20+'2010-2016_Pampa'!F20+'2010-2016_Pantanal'!F20)</f>
        <v>0</v>
      </c>
      <c r="G20" s="98">
        <f>('2010-2016_Amazonia'!G20+'2010-2016_Caatinga'!G20+'2010-2016_Cerrado'!G20+'2010-2016_MataAtlantica'!G20+'2010-2016_Pampa'!G20+'2010-2016_Pantanal'!G20)</f>
        <v>0</v>
      </c>
      <c r="H20" s="98">
        <f>('2010-2016_Amazonia'!H20+'2010-2016_Caatinga'!H20+'2010-2016_Cerrado'!H20+'2010-2016_MataAtlantica'!H20+'2010-2016_Pampa'!H20+'2010-2016_Pantanal'!H20)</f>
        <v>0</v>
      </c>
      <c r="I20" s="98">
        <f>('2010-2016_Amazonia'!I20+'2010-2016_Caatinga'!I20+'2010-2016_Cerrado'!I20+'2010-2016_MataAtlantica'!I20+'2010-2016_Pampa'!I20+'2010-2016_Pantanal'!I20)</f>
        <v>0</v>
      </c>
      <c r="J20" s="98">
        <f>('2010-2016_Amazonia'!J20+'2010-2016_Caatinga'!J20+'2010-2016_Cerrado'!J20+'2010-2016_MataAtlantica'!J20+'2010-2016_Pampa'!J20+'2010-2016_Pantanal'!J20)</f>
        <v>0</v>
      </c>
      <c r="K20" s="98">
        <f>('2010-2016_Amazonia'!K20+'2010-2016_Caatinga'!K20+'2010-2016_Cerrado'!K20+'2010-2016_MataAtlantica'!K20+'2010-2016_Pampa'!K20+'2010-2016_Pantanal'!K20)</f>
        <v>0</v>
      </c>
      <c r="L20" s="98">
        <f>('2010-2016_Amazonia'!L20+'2010-2016_Caatinga'!L20+'2010-2016_Cerrado'!L20+'2010-2016_MataAtlantica'!L20+'2010-2016_Pampa'!L20+'2010-2016_Pantanal'!L20)</f>
        <v>0</v>
      </c>
      <c r="M20" s="98">
        <f>('2010-2016_Amazonia'!M20+'2010-2016_Caatinga'!M20+'2010-2016_Cerrado'!M20+'2010-2016_MataAtlantica'!M20+'2010-2016_Pampa'!M20+'2010-2016_Pantanal'!M20)</f>
        <v>0</v>
      </c>
      <c r="N20" s="98">
        <f>('2010-2016_Amazonia'!N20+'2010-2016_Caatinga'!N20+'2010-2016_Cerrado'!N20+'2010-2016_MataAtlantica'!N20+'2010-2016_Pampa'!N20+'2010-2016_Pantanal'!N20)</f>
        <v>0</v>
      </c>
      <c r="O20" s="98">
        <f>('2010-2016_Amazonia'!O20+'2010-2016_Caatinga'!O20+'2010-2016_Cerrado'!O20+'2010-2016_MataAtlantica'!O20+'2010-2016_Pampa'!O20+'2010-2016_Pantanal'!O20)</f>
        <v>0</v>
      </c>
      <c r="P20" s="98">
        <f>('2010-2016_Amazonia'!P20+'2010-2016_Caatinga'!P20+'2010-2016_Cerrado'!P20+'2010-2016_MataAtlantica'!P20+'2010-2016_Pampa'!P20+'2010-2016_Pantanal'!P20)</f>
        <v>0</v>
      </c>
      <c r="Q20" s="105">
        <f>('2010-2016_Amazonia'!Q20+'2010-2016_Caatinga'!Q20+'2010-2016_Cerrado'!Q20+'2010-2016_MataAtlantica'!Q20+'2010-2016_Pampa'!Q20+'2010-2016_Pantanal'!Q20)</f>
        <v>0</v>
      </c>
      <c r="R20" s="104">
        <f>('2010-2016_Amazonia'!R20+'2010-2016_Caatinga'!R20+'2010-2016_Cerrado'!R20+'2010-2016_MataAtlantica'!R20+'2010-2016_Pampa'!R20+'2010-2016_Pantanal'!R20)</f>
        <v>0</v>
      </c>
      <c r="S20" s="105">
        <f>('2010-2016_Amazonia'!S20+'2010-2016_Caatinga'!S20+'2010-2016_Cerrado'!S20+'2010-2016_MataAtlantica'!S20+'2010-2016_Pampa'!S20+'2010-2016_Pantanal'!S20)</f>
        <v>0</v>
      </c>
      <c r="T20" s="98">
        <f>('2010-2016_Amazonia'!T20+'2010-2016_Caatinga'!T20+'2010-2016_Cerrado'!T20+'2010-2016_MataAtlantica'!T20+'2010-2016_Pampa'!T20+'2010-2016_Pantanal'!T20)</f>
        <v>0</v>
      </c>
      <c r="U20" s="98">
        <f>('2010-2016_Amazonia'!U20+'2010-2016_Caatinga'!U20+'2010-2016_Cerrado'!U20+'2010-2016_MataAtlantica'!U20+'2010-2016_Pampa'!U20+'2010-2016_Pantanal'!U20)</f>
        <v>0</v>
      </c>
      <c r="V20" s="98">
        <f>('2010-2016_Amazonia'!V20+'2010-2016_Caatinga'!V20+'2010-2016_Cerrado'!V20+'2010-2016_MataAtlantica'!V20+'2010-2016_Pampa'!V20+'2010-2016_Pantanal'!V20)</f>
        <v>0</v>
      </c>
      <c r="W20" s="98">
        <f>('2010-2016_Amazonia'!W20+'2010-2016_Caatinga'!W20+'2010-2016_Cerrado'!W20+'2010-2016_MataAtlantica'!W20+'2010-2016_Pampa'!W20+'2010-2016_Pantanal'!W20)</f>
        <v>0</v>
      </c>
      <c r="X20" s="98">
        <f>('2010-2016_Amazonia'!X20+'2010-2016_Caatinga'!X20+'2010-2016_Cerrado'!X20+'2010-2016_MataAtlantica'!X20+'2010-2016_Pampa'!X20+'2010-2016_Pantanal'!X20)</f>
        <v>0</v>
      </c>
      <c r="Y20" s="98">
        <f>('2010-2016_Amazonia'!Y20+'2010-2016_Caatinga'!Y20+'2010-2016_Cerrado'!Y20+'2010-2016_MataAtlantica'!Y20+'2010-2016_Pampa'!Y20+'2010-2016_Pantanal'!Y20)</f>
        <v>0</v>
      </c>
      <c r="Z20" s="98">
        <f>('2010-2016_Amazonia'!Z20+'2010-2016_Caatinga'!Z20+'2010-2016_Cerrado'!Z20+'2010-2016_MataAtlantica'!Z20+'2010-2016_Pampa'!Z20+'2010-2016_Pantanal'!Z20)</f>
        <v>0</v>
      </c>
      <c r="AA20" s="98">
        <f>('2010-2016_Amazonia'!AA20+'2010-2016_Caatinga'!AA20+'2010-2016_Cerrado'!AA20+'2010-2016_MataAtlantica'!AA20+'2010-2016_Pampa'!AA20+'2010-2016_Pantanal'!AA20)</f>
        <v>0</v>
      </c>
      <c r="AB20" s="98">
        <f>('2010-2016_Amazonia'!AB20+'2010-2016_Caatinga'!AB20+'2010-2016_Cerrado'!AB20+'2010-2016_MataAtlantica'!AB20+'2010-2016_Pampa'!AB20+'2010-2016_Pantanal'!AB20)</f>
        <v>0</v>
      </c>
      <c r="AC20" s="98">
        <f>('2010-2016_Amazonia'!AC20+'2010-2016_Caatinga'!AC20+'2010-2016_Cerrado'!AC20+'2010-2016_MataAtlantica'!AC20+'2010-2016_Pampa'!AC20+'2010-2016_Pantanal'!AC20)</f>
        <v>0</v>
      </c>
      <c r="AD20" s="14">
        <f t="shared" si="0"/>
        <v>0</v>
      </c>
      <c r="AE20" s="15">
        <f t="shared" si="1"/>
        <v>0</v>
      </c>
      <c r="AF20" s="89"/>
    </row>
    <row r="21" spans="1:32" ht="19.95" customHeight="1" x14ac:dyDescent="0.3">
      <c r="A21" s="46">
        <v>16</v>
      </c>
      <c r="B21" s="157"/>
      <c r="C21" s="52" t="s">
        <v>26</v>
      </c>
      <c r="D21" s="98">
        <f>('2010-2016_Amazonia'!D21+'2010-2016_Caatinga'!D21+'2010-2016_Cerrado'!D21+'2010-2016_MataAtlantica'!D21+'2010-2016_Pampa'!D21+'2010-2016_Pantanal'!D21)</f>
        <v>0</v>
      </c>
      <c r="E21" s="98">
        <f>('2010-2016_Amazonia'!E21+'2010-2016_Caatinga'!E21+'2010-2016_Cerrado'!E21+'2010-2016_MataAtlantica'!E21+'2010-2016_Pampa'!E21+'2010-2016_Pantanal'!E21)</f>
        <v>0</v>
      </c>
      <c r="F21" s="98">
        <f>('2010-2016_Amazonia'!F21+'2010-2016_Caatinga'!F21+'2010-2016_Cerrado'!F21+'2010-2016_MataAtlantica'!F21+'2010-2016_Pampa'!F21+'2010-2016_Pantanal'!F21)</f>
        <v>0</v>
      </c>
      <c r="G21" s="98">
        <f>('2010-2016_Amazonia'!G21+'2010-2016_Caatinga'!G21+'2010-2016_Cerrado'!G21+'2010-2016_MataAtlantica'!G21+'2010-2016_Pampa'!G21+'2010-2016_Pantanal'!G21)</f>
        <v>0</v>
      </c>
      <c r="H21" s="98">
        <f>('2010-2016_Amazonia'!H21+'2010-2016_Caatinga'!H21+'2010-2016_Cerrado'!H21+'2010-2016_MataAtlantica'!H21+'2010-2016_Pampa'!H21+'2010-2016_Pantanal'!H21)</f>
        <v>0</v>
      </c>
      <c r="I21" s="98">
        <f>('2010-2016_Amazonia'!I21+'2010-2016_Caatinga'!I21+'2010-2016_Cerrado'!I21+'2010-2016_MataAtlantica'!I21+'2010-2016_Pampa'!I21+'2010-2016_Pantanal'!I21)</f>
        <v>0</v>
      </c>
      <c r="J21" s="98">
        <f>('2010-2016_Amazonia'!J21+'2010-2016_Caatinga'!J21+'2010-2016_Cerrado'!J21+'2010-2016_MataAtlantica'!J21+'2010-2016_Pampa'!J21+'2010-2016_Pantanal'!J21)</f>
        <v>0</v>
      </c>
      <c r="K21" s="98">
        <f>('2010-2016_Amazonia'!K21+'2010-2016_Caatinga'!K21+'2010-2016_Cerrado'!K21+'2010-2016_MataAtlantica'!K21+'2010-2016_Pampa'!K21+'2010-2016_Pantanal'!K21)</f>
        <v>0</v>
      </c>
      <c r="L21" s="98">
        <f>('2010-2016_Amazonia'!L21+'2010-2016_Caatinga'!L21+'2010-2016_Cerrado'!L21+'2010-2016_MataAtlantica'!L21+'2010-2016_Pampa'!L21+'2010-2016_Pantanal'!L21)</f>
        <v>0</v>
      </c>
      <c r="M21" s="98">
        <f>('2010-2016_Amazonia'!M21+'2010-2016_Caatinga'!M21+'2010-2016_Cerrado'!M21+'2010-2016_MataAtlantica'!M21+'2010-2016_Pampa'!M21+'2010-2016_Pantanal'!M21)</f>
        <v>0</v>
      </c>
      <c r="N21" s="98">
        <f>('2010-2016_Amazonia'!N21+'2010-2016_Caatinga'!N21+'2010-2016_Cerrado'!N21+'2010-2016_MataAtlantica'!N21+'2010-2016_Pampa'!N21+'2010-2016_Pantanal'!N21)</f>
        <v>0</v>
      </c>
      <c r="O21" s="98">
        <f>('2010-2016_Amazonia'!O21+'2010-2016_Caatinga'!O21+'2010-2016_Cerrado'!O21+'2010-2016_MataAtlantica'!O21+'2010-2016_Pampa'!O21+'2010-2016_Pantanal'!O21)</f>
        <v>0</v>
      </c>
      <c r="P21" s="98">
        <f>('2010-2016_Amazonia'!P21+'2010-2016_Caatinga'!P21+'2010-2016_Cerrado'!P21+'2010-2016_MataAtlantica'!P21+'2010-2016_Pampa'!P21+'2010-2016_Pantanal'!P21)</f>
        <v>0</v>
      </c>
      <c r="Q21" s="105">
        <f>('2010-2016_Amazonia'!Q21+'2010-2016_Caatinga'!Q21+'2010-2016_Cerrado'!Q21+'2010-2016_MataAtlantica'!Q21+'2010-2016_Pampa'!Q21+'2010-2016_Pantanal'!Q21)</f>
        <v>0</v>
      </c>
      <c r="R21" s="105">
        <f>('2010-2016_Amazonia'!R21+'2010-2016_Caatinga'!R21+'2010-2016_Cerrado'!R21+'2010-2016_MataAtlantica'!R21+'2010-2016_Pampa'!R21+'2010-2016_Pantanal'!R21)</f>
        <v>0</v>
      </c>
      <c r="S21" s="104">
        <f>('2010-2016_Amazonia'!S21+'2010-2016_Caatinga'!S21+'2010-2016_Cerrado'!S21+'2010-2016_MataAtlantica'!S21+'2010-2016_Pampa'!S21+'2010-2016_Pantanal'!S21)</f>
        <v>0</v>
      </c>
      <c r="T21" s="98">
        <f>('2010-2016_Amazonia'!T21+'2010-2016_Caatinga'!T21+'2010-2016_Cerrado'!T21+'2010-2016_MataAtlantica'!T21+'2010-2016_Pampa'!T21+'2010-2016_Pantanal'!T21)</f>
        <v>0</v>
      </c>
      <c r="U21" s="98">
        <f>('2010-2016_Amazonia'!U21+'2010-2016_Caatinga'!U21+'2010-2016_Cerrado'!U21+'2010-2016_MataAtlantica'!U21+'2010-2016_Pampa'!U21+'2010-2016_Pantanal'!U21)</f>
        <v>0</v>
      </c>
      <c r="V21" s="98">
        <f>('2010-2016_Amazonia'!V21+'2010-2016_Caatinga'!V21+'2010-2016_Cerrado'!V21+'2010-2016_MataAtlantica'!V21+'2010-2016_Pampa'!V21+'2010-2016_Pantanal'!V21)</f>
        <v>0</v>
      </c>
      <c r="W21" s="98">
        <f>('2010-2016_Amazonia'!W21+'2010-2016_Caatinga'!W21+'2010-2016_Cerrado'!W21+'2010-2016_MataAtlantica'!W21+'2010-2016_Pampa'!W21+'2010-2016_Pantanal'!W21)</f>
        <v>0</v>
      </c>
      <c r="X21" s="98">
        <f>('2010-2016_Amazonia'!X21+'2010-2016_Caatinga'!X21+'2010-2016_Cerrado'!X21+'2010-2016_MataAtlantica'!X21+'2010-2016_Pampa'!X21+'2010-2016_Pantanal'!X21)</f>
        <v>0</v>
      </c>
      <c r="Y21" s="98">
        <f>('2010-2016_Amazonia'!Y21+'2010-2016_Caatinga'!Y21+'2010-2016_Cerrado'!Y21+'2010-2016_MataAtlantica'!Y21+'2010-2016_Pampa'!Y21+'2010-2016_Pantanal'!Y21)</f>
        <v>0</v>
      </c>
      <c r="Z21" s="98">
        <f>('2010-2016_Amazonia'!Z21+'2010-2016_Caatinga'!Z21+'2010-2016_Cerrado'!Z21+'2010-2016_MataAtlantica'!Z21+'2010-2016_Pampa'!Z21+'2010-2016_Pantanal'!Z21)</f>
        <v>0</v>
      </c>
      <c r="AA21" s="98">
        <f>('2010-2016_Amazonia'!AA21+'2010-2016_Caatinga'!AA21+'2010-2016_Cerrado'!AA21+'2010-2016_MataAtlantica'!AA21+'2010-2016_Pampa'!AA21+'2010-2016_Pantanal'!AA21)</f>
        <v>0</v>
      </c>
      <c r="AB21" s="98">
        <f>('2010-2016_Amazonia'!AB21+'2010-2016_Caatinga'!AB21+'2010-2016_Cerrado'!AB21+'2010-2016_MataAtlantica'!AB21+'2010-2016_Pampa'!AB21+'2010-2016_Pantanal'!AB21)</f>
        <v>0</v>
      </c>
      <c r="AC21" s="98">
        <f>('2010-2016_Amazonia'!AC21+'2010-2016_Caatinga'!AC21+'2010-2016_Cerrado'!AC21+'2010-2016_MataAtlantica'!AC21+'2010-2016_Pampa'!AC21+'2010-2016_Pantanal'!AC21)</f>
        <v>0</v>
      </c>
      <c r="AD21" s="14">
        <f t="shared" si="0"/>
        <v>0</v>
      </c>
      <c r="AE21" s="15">
        <f t="shared" si="1"/>
        <v>0</v>
      </c>
      <c r="AF21" s="89"/>
    </row>
    <row r="22" spans="1:32" ht="40.200000000000003" x14ac:dyDescent="0.3">
      <c r="A22" s="66">
        <v>17</v>
      </c>
      <c r="B22" s="70" t="s">
        <v>80</v>
      </c>
      <c r="C22" s="50" t="s">
        <v>27</v>
      </c>
      <c r="D22" s="98">
        <f>('2010-2016_Amazonia'!D22+'2010-2016_Caatinga'!D22+'2010-2016_Cerrado'!D22+'2010-2016_MataAtlantica'!D22+'2010-2016_Pampa'!D22+'2010-2016_Pantanal'!D22)</f>
        <v>0</v>
      </c>
      <c r="E22" s="98">
        <f>('2010-2016_Amazonia'!E22+'2010-2016_Caatinga'!E22+'2010-2016_Cerrado'!E22+'2010-2016_MataAtlantica'!E22+'2010-2016_Pampa'!E22+'2010-2016_Pantanal'!E22)</f>
        <v>0</v>
      </c>
      <c r="F22" s="98">
        <f>('2010-2016_Amazonia'!F22+'2010-2016_Caatinga'!F22+'2010-2016_Cerrado'!F22+'2010-2016_MataAtlantica'!F22+'2010-2016_Pampa'!F22+'2010-2016_Pantanal'!F22)</f>
        <v>0</v>
      </c>
      <c r="G22" s="98">
        <f>('2010-2016_Amazonia'!G22+'2010-2016_Caatinga'!G22+'2010-2016_Cerrado'!G22+'2010-2016_MataAtlantica'!G22+'2010-2016_Pampa'!G22+'2010-2016_Pantanal'!G22)</f>
        <v>0</v>
      </c>
      <c r="H22" s="98">
        <f>('2010-2016_Amazonia'!H22+'2010-2016_Caatinga'!H22+'2010-2016_Cerrado'!H22+'2010-2016_MataAtlantica'!H22+'2010-2016_Pampa'!H22+'2010-2016_Pantanal'!H22)</f>
        <v>0</v>
      </c>
      <c r="I22" s="98">
        <f>('2010-2016_Amazonia'!I22+'2010-2016_Caatinga'!I22+'2010-2016_Cerrado'!I22+'2010-2016_MataAtlantica'!I22+'2010-2016_Pampa'!I22+'2010-2016_Pantanal'!I22)</f>
        <v>0</v>
      </c>
      <c r="J22" s="98">
        <f>('2010-2016_Amazonia'!J22+'2010-2016_Caatinga'!J22+'2010-2016_Cerrado'!J22+'2010-2016_MataAtlantica'!J22+'2010-2016_Pampa'!J22+'2010-2016_Pantanal'!J22)</f>
        <v>0</v>
      </c>
      <c r="K22" s="98">
        <f>('2010-2016_Amazonia'!K22+'2010-2016_Caatinga'!K22+'2010-2016_Cerrado'!K22+'2010-2016_MataAtlantica'!K22+'2010-2016_Pampa'!K22+'2010-2016_Pantanal'!K22)</f>
        <v>0</v>
      </c>
      <c r="L22" s="98">
        <f>('2010-2016_Amazonia'!L22+'2010-2016_Caatinga'!L22+'2010-2016_Cerrado'!L22+'2010-2016_MataAtlantica'!L22+'2010-2016_Pampa'!L22+'2010-2016_Pantanal'!L22)</f>
        <v>0</v>
      </c>
      <c r="M22" s="98">
        <f>('2010-2016_Amazonia'!M22+'2010-2016_Caatinga'!M22+'2010-2016_Cerrado'!M22+'2010-2016_MataAtlantica'!M22+'2010-2016_Pampa'!M22+'2010-2016_Pantanal'!M22)</f>
        <v>0</v>
      </c>
      <c r="N22" s="98">
        <f>('2010-2016_Amazonia'!N22+'2010-2016_Caatinga'!N22+'2010-2016_Cerrado'!N22+'2010-2016_MataAtlantica'!N22+'2010-2016_Pampa'!N22+'2010-2016_Pantanal'!N22)</f>
        <v>0</v>
      </c>
      <c r="O22" s="98">
        <f>('2010-2016_Amazonia'!O22+'2010-2016_Caatinga'!O22+'2010-2016_Cerrado'!O22+'2010-2016_MataAtlantica'!O22+'2010-2016_Pampa'!O22+'2010-2016_Pantanal'!O22)</f>
        <v>0</v>
      </c>
      <c r="P22" s="98">
        <f>('2010-2016_Amazonia'!P22+'2010-2016_Caatinga'!P22+'2010-2016_Cerrado'!P22+'2010-2016_MataAtlantica'!P22+'2010-2016_Pampa'!P22+'2010-2016_Pantanal'!P22)</f>
        <v>0</v>
      </c>
      <c r="Q22" s="98">
        <f>('2010-2016_Amazonia'!Q22+'2010-2016_Caatinga'!Q22+'2010-2016_Cerrado'!Q22+'2010-2016_MataAtlantica'!Q22+'2010-2016_Pampa'!Q22+'2010-2016_Pantanal'!Q22)</f>
        <v>0</v>
      </c>
      <c r="R22" s="98">
        <f>('2010-2016_Amazonia'!R22+'2010-2016_Caatinga'!R22+'2010-2016_Cerrado'!R22+'2010-2016_MataAtlantica'!R22+'2010-2016_Pampa'!R22+'2010-2016_Pantanal'!R22)</f>
        <v>0</v>
      </c>
      <c r="S22" s="98">
        <f>('2010-2016_Amazonia'!S22+'2010-2016_Caatinga'!S22+'2010-2016_Cerrado'!S22+'2010-2016_MataAtlantica'!S22+'2010-2016_Pampa'!S22+'2010-2016_Pantanal'!S22)</f>
        <v>0</v>
      </c>
      <c r="T22" s="106">
        <f>('2010-2016_Amazonia'!T22+'2010-2016_Caatinga'!T22+'2010-2016_Cerrado'!T22+'2010-2016_MataAtlantica'!T22+'2010-2016_Pampa'!T22+'2010-2016_Pantanal'!T22)</f>
        <v>0</v>
      </c>
      <c r="U22" s="98">
        <f>('2010-2016_Amazonia'!U22+'2010-2016_Caatinga'!U22+'2010-2016_Cerrado'!U22+'2010-2016_MataAtlantica'!U22+'2010-2016_Pampa'!U22+'2010-2016_Pantanal'!U22)</f>
        <v>0</v>
      </c>
      <c r="V22" s="98">
        <f>('2010-2016_Amazonia'!V22+'2010-2016_Caatinga'!V22+'2010-2016_Cerrado'!V22+'2010-2016_MataAtlantica'!V22+'2010-2016_Pampa'!V22+'2010-2016_Pantanal'!V22)</f>
        <v>0</v>
      </c>
      <c r="W22" s="98">
        <f>('2010-2016_Amazonia'!W22+'2010-2016_Caatinga'!W22+'2010-2016_Cerrado'!W22+'2010-2016_MataAtlantica'!W22+'2010-2016_Pampa'!W22+'2010-2016_Pantanal'!W22)</f>
        <v>0</v>
      </c>
      <c r="X22" s="98">
        <f>('2010-2016_Amazonia'!X22+'2010-2016_Caatinga'!X22+'2010-2016_Cerrado'!X22+'2010-2016_MataAtlantica'!X22+'2010-2016_Pampa'!X22+'2010-2016_Pantanal'!X22)</f>
        <v>0</v>
      </c>
      <c r="Y22" s="98">
        <f>('2010-2016_Amazonia'!Y22+'2010-2016_Caatinga'!Y22+'2010-2016_Cerrado'!Y22+'2010-2016_MataAtlantica'!Y22+'2010-2016_Pampa'!Y22+'2010-2016_Pantanal'!Y22)</f>
        <v>0</v>
      </c>
      <c r="Z22" s="98">
        <f>('2010-2016_Amazonia'!Z22+'2010-2016_Caatinga'!Z22+'2010-2016_Cerrado'!Z22+'2010-2016_MataAtlantica'!Z22+'2010-2016_Pampa'!Z22+'2010-2016_Pantanal'!Z22)</f>
        <v>0</v>
      </c>
      <c r="AA22" s="98">
        <f>('2010-2016_Amazonia'!AA22+'2010-2016_Caatinga'!AA22+'2010-2016_Cerrado'!AA22+'2010-2016_MataAtlantica'!AA22+'2010-2016_Pampa'!AA22+'2010-2016_Pantanal'!AA22)</f>
        <v>0</v>
      </c>
      <c r="AB22" s="98">
        <f>('2010-2016_Amazonia'!AB22+'2010-2016_Caatinga'!AB22+'2010-2016_Cerrado'!AB22+'2010-2016_MataAtlantica'!AB22+'2010-2016_Pampa'!AB22+'2010-2016_Pantanal'!AB22)</f>
        <v>0</v>
      </c>
      <c r="AC22" s="98">
        <f>('2010-2016_Amazonia'!AC22+'2010-2016_Caatinga'!AC22+'2010-2016_Cerrado'!AC22+'2010-2016_MataAtlantica'!AC22+'2010-2016_Pampa'!AC22+'2010-2016_Pantanal'!AC22)</f>
        <v>0</v>
      </c>
      <c r="AD22" s="14">
        <f t="shared" si="0"/>
        <v>0</v>
      </c>
      <c r="AE22" s="15">
        <f t="shared" si="1"/>
        <v>0</v>
      </c>
      <c r="AF22" s="89"/>
    </row>
    <row r="23" spans="1:32" ht="19.95" customHeight="1" x14ac:dyDescent="0.3">
      <c r="A23" s="66">
        <v>18</v>
      </c>
      <c r="B23" s="158" t="s">
        <v>9</v>
      </c>
      <c r="C23" s="53" t="s">
        <v>28</v>
      </c>
      <c r="D23" s="98">
        <f>('2010-2016_Amazonia'!D23+'2010-2016_Caatinga'!D23+'2010-2016_Cerrado'!D23+'2010-2016_MataAtlantica'!D23+'2010-2016_Pampa'!D23+'2010-2016_Pantanal'!D23)</f>
        <v>0</v>
      </c>
      <c r="E23" s="98">
        <f>('2010-2016_Amazonia'!E23+'2010-2016_Caatinga'!E23+'2010-2016_Cerrado'!E23+'2010-2016_MataAtlantica'!E23+'2010-2016_Pampa'!E23+'2010-2016_Pantanal'!E23)</f>
        <v>0</v>
      </c>
      <c r="F23" s="98">
        <f>('2010-2016_Amazonia'!F23+'2010-2016_Caatinga'!F23+'2010-2016_Cerrado'!F23+'2010-2016_MataAtlantica'!F23+'2010-2016_Pampa'!F23+'2010-2016_Pantanal'!F23)</f>
        <v>0</v>
      </c>
      <c r="G23" s="98">
        <f>('2010-2016_Amazonia'!G23+'2010-2016_Caatinga'!G23+'2010-2016_Cerrado'!G23+'2010-2016_MataAtlantica'!G23+'2010-2016_Pampa'!G23+'2010-2016_Pantanal'!G23)</f>
        <v>0</v>
      </c>
      <c r="H23" s="98">
        <f>('2010-2016_Amazonia'!H23+'2010-2016_Caatinga'!H23+'2010-2016_Cerrado'!H23+'2010-2016_MataAtlantica'!H23+'2010-2016_Pampa'!H23+'2010-2016_Pantanal'!H23)</f>
        <v>0</v>
      </c>
      <c r="I23" s="98">
        <f>('2010-2016_Amazonia'!I23+'2010-2016_Caatinga'!I23+'2010-2016_Cerrado'!I23+'2010-2016_MataAtlantica'!I23+'2010-2016_Pampa'!I23+'2010-2016_Pantanal'!I23)</f>
        <v>0</v>
      </c>
      <c r="J23" s="98">
        <f>('2010-2016_Amazonia'!J23+'2010-2016_Caatinga'!J23+'2010-2016_Cerrado'!J23+'2010-2016_MataAtlantica'!J23+'2010-2016_Pampa'!J23+'2010-2016_Pantanal'!J23)</f>
        <v>0</v>
      </c>
      <c r="K23" s="98">
        <f>('2010-2016_Amazonia'!K23+'2010-2016_Caatinga'!K23+'2010-2016_Cerrado'!K23+'2010-2016_MataAtlantica'!K23+'2010-2016_Pampa'!K23+'2010-2016_Pantanal'!K23)</f>
        <v>0</v>
      </c>
      <c r="L23" s="98">
        <f>('2010-2016_Amazonia'!L23+'2010-2016_Caatinga'!L23+'2010-2016_Cerrado'!L23+'2010-2016_MataAtlantica'!L23+'2010-2016_Pampa'!L23+'2010-2016_Pantanal'!L23)</f>
        <v>0</v>
      </c>
      <c r="M23" s="98">
        <f>('2010-2016_Amazonia'!M23+'2010-2016_Caatinga'!M23+'2010-2016_Cerrado'!M23+'2010-2016_MataAtlantica'!M23+'2010-2016_Pampa'!M23+'2010-2016_Pantanal'!M23)</f>
        <v>0</v>
      </c>
      <c r="N23" s="98">
        <f>('2010-2016_Amazonia'!N23+'2010-2016_Caatinga'!N23+'2010-2016_Cerrado'!N23+'2010-2016_MataAtlantica'!N23+'2010-2016_Pampa'!N23+'2010-2016_Pantanal'!N23)</f>
        <v>0</v>
      </c>
      <c r="O23" s="98">
        <f>('2010-2016_Amazonia'!O23+'2010-2016_Caatinga'!O23+'2010-2016_Cerrado'!O23+'2010-2016_MataAtlantica'!O23+'2010-2016_Pampa'!O23+'2010-2016_Pantanal'!O23)</f>
        <v>0</v>
      </c>
      <c r="P23" s="98">
        <f>('2010-2016_Amazonia'!P23+'2010-2016_Caatinga'!P23+'2010-2016_Cerrado'!P23+'2010-2016_MataAtlantica'!P23+'2010-2016_Pampa'!P23+'2010-2016_Pantanal'!P23)</f>
        <v>0</v>
      </c>
      <c r="Q23" s="98">
        <f>('2010-2016_Amazonia'!Q23+'2010-2016_Caatinga'!Q23+'2010-2016_Cerrado'!Q23+'2010-2016_MataAtlantica'!Q23+'2010-2016_Pampa'!Q23+'2010-2016_Pantanal'!Q23)</f>
        <v>0</v>
      </c>
      <c r="R23" s="98">
        <f>('2010-2016_Amazonia'!R23+'2010-2016_Caatinga'!R23+'2010-2016_Cerrado'!R23+'2010-2016_MataAtlantica'!R23+'2010-2016_Pampa'!R23+'2010-2016_Pantanal'!R23)</f>
        <v>0</v>
      </c>
      <c r="S23" s="98">
        <f>('2010-2016_Amazonia'!S23+'2010-2016_Caatinga'!S23+'2010-2016_Cerrado'!S23+'2010-2016_MataAtlantica'!S23+'2010-2016_Pampa'!S23+'2010-2016_Pantanal'!S23)</f>
        <v>0</v>
      </c>
      <c r="T23" s="98">
        <f>('2010-2016_Amazonia'!T23+'2010-2016_Caatinga'!T23+'2010-2016_Cerrado'!T23+'2010-2016_MataAtlantica'!T23+'2010-2016_Pampa'!T23+'2010-2016_Pantanal'!T23)</f>
        <v>0</v>
      </c>
      <c r="U23" s="107">
        <f>('2010-2016_Amazonia'!U23+'2010-2016_Caatinga'!U23+'2010-2016_Cerrado'!U23+'2010-2016_MataAtlantica'!U23+'2010-2016_Pampa'!U23+'2010-2016_Pantanal'!U23)</f>
        <v>0</v>
      </c>
      <c r="V23" s="108">
        <f>('2010-2016_Amazonia'!V23+'2010-2016_Caatinga'!V23+'2010-2016_Cerrado'!V23+'2010-2016_MataAtlantica'!V23+'2010-2016_Pampa'!V23+'2010-2016_Pantanal'!V23)</f>
        <v>0</v>
      </c>
      <c r="W23" s="98">
        <f>('2010-2016_Amazonia'!W23+'2010-2016_Caatinga'!W23+'2010-2016_Cerrado'!W23+'2010-2016_MataAtlantica'!W23+'2010-2016_Pampa'!W23+'2010-2016_Pantanal'!W23)</f>
        <v>0</v>
      </c>
      <c r="X23" s="98">
        <f>('2010-2016_Amazonia'!X23+'2010-2016_Caatinga'!X23+'2010-2016_Cerrado'!X23+'2010-2016_MataAtlantica'!X23+'2010-2016_Pampa'!X23+'2010-2016_Pantanal'!X23)</f>
        <v>0</v>
      </c>
      <c r="Y23" s="98">
        <f>('2010-2016_Amazonia'!Y23+'2010-2016_Caatinga'!Y23+'2010-2016_Cerrado'!Y23+'2010-2016_MataAtlantica'!Y23+'2010-2016_Pampa'!Y23+'2010-2016_Pantanal'!Y23)</f>
        <v>0</v>
      </c>
      <c r="Z23" s="98">
        <f>('2010-2016_Amazonia'!Z23+'2010-2016_Caatinga'!Z23+'2010-2016_Cerrado'!Z23+'2010-2016_MataAtlantica'!Z23+'2010-2016_Pampa'!Z23+'2010-2016_Pantanal'!Z23)</f>
        <v>0</v>
      </c>
      <c r="AA23" s="98">
        <f>('2010-2016_Amazonia'!AA23+'2010-2016_Caatinga'!AA23+'2010-2016_Cerrado'!AA23+'2010-2016_MataAtlantica'!AA23+'2010-2016_Pampa'!AA23+'2010-2016_Pantanal'!AA23)</f>
        <v>0</v>
      </c>
      <c r="AB23" s="98">
        <f>('2010-2016_Amazonia'!AB23+'2010-2016_Caatinga'!AB23+'2010-2016_Cerrado'!AB23+'2010-2016_MataAtlantica'!AB23+'2010-2016_Pampa'!AB23+'2010-2016_Pantanal'!AB23)</f>
        <v>0</v>
      </c>
      <c r="AC23" s="98">
        <f>('2010-2016_Amazonia'!AC23+'2010-2016_Caatinga'!AC23+'2010-2016_Cerrado'!AC23+'2010-2016_MataAtlantica'!AC23+'2010-2016_Pampa'!AC23+'2010-2016_Pantanal'!AC23)</f>
        <v>0</v>
      </c>
      <c r="AD23" s="14">
        <f t="shared" si="0"/>
        <v>0</v>
      </c>
      <c r="AE23" s="15">
        <f t="shared" si="1"/>
        <v>0</v>
      </c>
      <c r="AF23" s="89"/>
    </row>
    <row r="24" spans="1:32" ht="19.95" customHeight="1" x14ac:dyDescent="0.3">
      <c r="A24" s="66">
        <v>19</v>
      </c>
      <c r="B24" s="158"/>
      <c r="C24" s="53" t="s">
        <v>71</v>
      </c>
      <c r="D24" s="98">
        <f>('2010-2016_Amazonia'!D24+'2010-2016_Caatinga'!D24+'2010-2016_Cerrado'!D24+'2010-2016_MataAtlantica'!D24+'2010-2016_Pampa'!D24+'2010-2016_Pantanal'!D24)</f>
        <v>0</v>
      </c>
      <c r="E24" s="98">
        <f>('2010-2016_Amazonia'!E24+'2010-2016_Caatinga'!E24+'2010-2016_Cerrado'!E24+'2010-2016_MataAtlantica'!E24+'2010-2016_Pampa'!E24+'2010-2016_Pantanal'!E24)</f>
        <v>0</v>
      </c>
      <c r="F24" s="98">
        <f>('2010-2016_Amazonia'!F24+'2010-2016_Caatinga'!F24+'2010-2016_Cerrado'!F24+'2010-2016_MataAtlantica'!F24+'2010-2016_Pampa'!F24+'2010-2016_Pantanal'!F24)</f>
        <v>0</v>
      </c>
      <c r="G24" s="98">
        <f>('2010-2016_Amazonia'!G24+'2010-2016_Caatinga'!G24+'2010-2016_Cerrado'!G24+'2010-2016_MataAtlantica'!G24+'2010-2016_Pampa'!G24+'2010-2016_Pantanal'!G24)</f>
        <v>0</v>
      </c>
      <c r="H24" s="98">
        <f>('2010-2016_Amazonia'!H24+'2010-2016_Caatinga'!H24+'2010-2016_Cerrado'!H24+'2010-2016_MataAtlantica'!H24+'2010-2016_Pampa'!H24+'2010-2016_Pantanal'!H24)</f>
        <v>0</v>
      </c>
      <c r="I24" s="98">
        <f>('2010-2016_Amazonia'!I24+'2010-2016_Caatinga'!I24+'2010-2016_Cerrado'!I24+'2010-2016_MataAtlantica'!I24+'2010-2016_Pampa'!I24+'2010-2016_Pantanal'!I24)</f>
        <v>0</v>
      </c>
      <c r="J24" s="98">
        <f>('2010-2016_Amazonia'!J24+'2010-2016_Caatinga'!J24+'2010-2016_Cerrado'!J24+'2010-2016_MataAtlantica'!J24+'2010-2016_Pampa'!J24+'2010-2016_Pantanal'!J24)</f>
        <v>0</v>
      </c>
      <c r="K24" s="98">
        <f>('2010-2016_Amazonia'!K24+'2010-2016_Caatinga'!K24+'2010-2016_Cerrado'!K24+'2010-2016_MataAtlantica'!K24+'2010-2016_Pampa'!K24+'2010-2016_Pantanal'!K24)</f>
        <v>0</v>
      </c>
      <c r="L24" s="98">
        <f>('2010-2016_Amazonia'!L24+'2010-2016_Caatinga'!L24+'2010-2016_Cerrado'!L24+'2010-2016_MataAtlantica'!L24+'2010-2016_Pampa'!L24+'2010-2016_Pantanal'!L24)</f>
        <v>0</v>
      </c>
      <c r="M24" s="98">
        <f>('2010-2016_Amazonia'!M24+'2010-2016_Caatinga'!M24+'2010-2016_Cerrado'!M24+'2010-2016_MataAtlantica'!M24+'2010-2016_Pampa'!M24+'2010-2016_Pantanal'!M24)</f>
        <v>0</v>
      </c>
      <c r="N24" s="98">
        <f>('2010-2016_Amazonia'!N24+'2010-2016_Caatinga'!N24+'2010-2016_Cerrado'!N24+'2010-2016_MataAtlantica'!N24+'2010-2016_Pampa'!N24+'2010-2016_Pantanal'!N24)</f>
        <v>0</v>
      </c>
      <c r="O24" s="98">
        <f>('2010-2016_Amazonia'!O24+'2010-2016_Caatinga'!O24+'2010-2016_Cerrado'!O24+'2010-2016_MataAtlantica'!O24+'2010-2016_Pampa'!O24+'2010-2016_Pantanal'!O24)</f>
        <v>0</v>
      </c>
      <c r="P24" s="98">
        <f>('2010-2016_Amazonia'!P24+'2010-2016_Caatinga'!P24+'2010-2016_Cerrado'!P24+'2010-2016_MataAtlantica'!P24+'2010-2016_Pampa'!P24+'2010-2016_Pantanal'!P24)</f>
        <v>0</v>
      </c>
      <c r="Q24" s="98">
        <f>('2010-2016_Amazonia'!Q24+'2010-2016_Caatinga'!Q24+'2010-2016_Cerrado'!Q24+'2010-2016_MataAtlantica'!Q24+'2010-2016_Pampa'!Q24+'2010-2016_Pantanal'!Q24)</f>
        <v>0</v>
      </c>
      <c r="R24" s="98">
        <f>('2010-2016_Amazonia'!R24+'2010-2016_Caatinga'!R24+'2010-2016_Cerrado'!R24+'2010-2016_MataAtlantica'!R24+'2010-2016_Pampa'!R24+'2010-2016_Pantanal'!R24)</f>
        <v>0</v>
      </c>
      <c r="S24" s="98">
        <f>('2010-2016_Amazonia'!S24+'2010-2016_Caatinga'!S24+'2010-2016_Cerrado'!S24+'2010-2016_MataAtlantica'!S24+'2010-2016_Pampa'!S24+'2010-2016_Pantanal'!S24)</f>
        <v>0</v>
      </c>
      <c r="T24" s="98">
        <f>('2010-2016_Amazonia'!T24+'2010-2016_Caatinga'!T24+'2010-2016_Cerrado'!T24+'2010-2016_MataAtlantica'!T24+'2010-2016_Pampa'!T24+'2010-2016_Pantanal'!T24)</f>
        <v>0</v>
      </c>
      <c r="U24" s="108">
        <f>('2010-2016_Amazonia'!U24+'2010-2016_Caatinga'!U24+'2010-2016_Cerrado'!U24+'2010-2016_MataAtlantica'!U24+'2010-2016_Pampa'!U24+'2010-2016_Pantanal'!U24)</f>
        <v>0</v>
      </c>
      <c r="V24" s="107">
        <f>('2010-2016_Amazonia'!V24+'2010-2016_Caatinga'!V24+'2010-2016_Cerrado'!V24+'2010-2016_MataAtlantica'!V24+'2010-2016_Pampa'!V24+'2010-2016_Pantanal'!V24)</f>
        <v>0</v>
      </c>
      <c r="W24" s="98">
        <f>('2010-2016_Amazonia'!W24+'2010-2016_Caatinga'!W24+'2010-2016_Cerrado'!W24+'2010-2016_MataAtlantica'!W24+'2010-2016_Pampa'!W24+'2010-2016_Pantanal'!W24)</f>
        <v>0</v>
      </c>
      <c r="X24" s="98">
        <f>('2010-2016_Amazonia'!X24+'2010-2016_Caatinga'!X24+'2010-2016_Cerrado'!X24+'2010-2016_MataAtlantica'!X24+'2010-2016_Pampa'!X24+'2010-2016_Pantanal'!X24)</f>
        <v>0</v>
      </c>
      <c r="Y24" s="98">
        <f>('2010-2016_Amazonia'!Y24+'2010-2016_Caatinga'!Y24+'2010-2016_Cerrado'!Y24+'2010-2016_MataAtlantica'!Y24+'2010-2016_Pampa'!Y24+'2010-2016_Pantanal'!Y24)</f>
        <v>0</v>
      </c>
      <c r="Z24" s="98">
        <f>('2010-2016_Amazonia'!Z24+'2010-2016_Caatinga'!Z24+'2010-2016_Cerrado'!Z24+'2010-2016_MataAtlantica'!Z24+'2010-2016_Pampa'!Z24+'2010-2016_Pantanal'!Z24)</f>
        <v>0</v>
      </c>
      <c r="AA24" s="98">
        <f>('2010-2016_Amazonia'!AA24+'2010-2016_Caatinga'!AA24+'2010-2016_Cerrado'!AA24+'2010-2016_MataAtlantica'!AA24+'2010-2016_Pampa'!AA24+'2010-2016_Pantanal'!AA24)</f>
        <v>0</v>
      </c>
      <c r="AB24" s="98">
        <f>('2010-2016_Amazonia'!AB24+'2010-2016_Caatinga'!AB24+'2010-2016_Cerrado'!AB24+'2010-2016_MataAtlantica'!AB24+'2010-2016_Pampa'!AB24+'2010-2016_Pantanal'!AB24)</f>
        <v>0</v>
      </c>
      <c r="AC24" s="98">
        <f>('2010-2016_Amazonia'!AC24+'2010-2016_Caatinga'!AC24+'2010-2016_Cerrado'!AC24+'2010-2016_MataAtlantica'!AC24+'2010-2016_Pampa'!AC24+'2010-2016_Pantanal'!AC24)</f>
        <v>0</v>
      </c>
      <c r="AD24" s="14">
        <f t="shared" si="0"/>
        <v>0</v>
      </c>
      <c r="AE24" s="15">
        <f t="shared" si="1"/>
        <v>0</v>
      </c>
      <c r="AF24" s="89"/>
    </row>
    <row r="25" spans="1:32" ht="19.95" customHeight="1" x14ac:dyDescent="0.3">
      <c r="A25" s="46">
        <v>20</v>
      </c>
      <c r="B25" s="159" t="s">
        <v>10</v>
      </c>
      <c r="C25" s="54" t="s">
        <v>30</v>
      </c>
      <c r="D25" s="98">
        <f>('2010-2016_Amazonia'!D25+'2010-2016_Caatinga'!D25+'2010-2016_Cerrado'!D25+'2010-2016_MataAtlantica'!D25+'2010-2016_Pampa'!D25+'2010-2016_Pantanal'!D25)</f>
        <v>0</v>
      </c>
      <c r="E25" s="98">
        <f>('2010-2016_Amazonia'!E25+'2010-2016_Caatinga'!E25+'2010-2016_Cerrado'!E25+'2010-2016_MataAtlantica'!E25+'2010-2016_Pampa'!E25+'2010-2016_Pantanal'!E25)</f>
        <v>0</v>
      </c>
      <c r="F25" s="98">
        <f>('2010-2016_Amazonia'!F25+'2010-2016_Caatinga'!F25+'2010-2016_Cerrado'!F25+'2010-2016_MataAtlantica'!F25+'2010-2016_Pampa'!F25+'2010-2016_Pantanal'!F25)</f>
        <v>0</v>
      </c>
      <c r="G25" s="98">
        <f>('2010-2016_Amazonia'!G25+'2010-2016_Caatinga'!G25+'2010-2016_Cerrado'!G25+'2010-2016_MataAtlantica'!G25+'2010-2016_Pampa'!G25+'2010-2016_Pantanal'!G25)</f>
        <v>76.890328450863507</v>
      </c>
      <c r="H25" s="98">
        <f>('2010-2016_Amazonia'!H25+'2010-2016_Caatinga'!H25+'2010-2016_Cerrado'!H25+'2010-2016_MataAtlantica'!H25+'2010-2016_Pampa'!H25+'2010-2016_Pantanal'!H25)</f>
        <v>0</v>
      </c>
      <c r="I25" s="98">
        <f>('2010-2016_Amazonia'!I25+'2010-2016_Caatinga'!I25+'2010-2016_Cerrado'!I25+'2010-2016_MataAtlantica'!I25+'2010-2016_Pampa'!I25+'2010-2016_Pantanal'!I25)</f>
        <v>0</v>
      </c>
      <c r="J25" s="98">
        <f>('2010-2016_Amazonia'!J25+'2010-2016_Caatinga'!J25+'2010-2016_Cerrado'!J25+'2010-2016_MataAtlantica'!J25+'2010-2016_Pampa'!J25+'2010-2016_Pantanal'!J25)</f>
        <v>0</v>
      </c>
      <c r="K25" s="98">
        <f>('2010-2016_Amazonia'!K25+'2010-2016_Caatinga'!K25+'2010-2016_Cerrado'!K25+'2010-2016_MataAtlantica'!K25+'2010-2016_Pampa'!K25+'2010-2016_Pantanal'!K25)</f>
        <v>0</v>
      </c>
      <c r="L25" s="98">
        <f>('2010-2016_Amazonia'!L25+'2010-2016_Caatinga'!L25+'2010-2016_Cerrado'!L25+'2010-2016_MataAtlantica'!L25+'2010-2016_Pampa'!L25+'2010-2016_Pantanal'!L25)</f>
        <v>0</v>
      </c>
      <c r="M25" s="98">
        <f>('2010-2016_Amazonia'!M25+'2010-2016_Caatinga'!M25+'2010-2016_Cerrado'!M25+'2010-2016_MataAtlantica'!M25+'2010-2016_Pampa'!M25+'2010-2016_Pantanal'!M25)</f>
        <v>0</v>
      </c>
      <c r="N25" s="98">
        <f>('2010-2016_Amazonia'!N25+'2010-2016_Caatinga'!N25+'2010-2016_Cerrado'!N25+'2010-2016_MataAtlantica'!N25+'2010-2016_Pampa'!N25+'2010-2016_Pantanal'!N25)</f>
        <v>0</v>
      </c>
      <c r="O25" s="98">
        <f>('2010-2016_Amazonia'!O25+'2010-2016_Caatinga'!O25+'2010-2016_Cerrado'!O25+'2010-2016_MataAtlantica'!O25+'2010-2016_Pampa'!O25+'2010-2016_Pantanal'!O25)</f>
        <v>0.85401382359059996</v>
      </c>
      <c r="P25" s="98">
        <f>('2010-2016_Amazonia'!P25+'2010-2016_Caatinga'!P25+'2010-2016_Cerrado'!P25+'2010-2016_MataAtlantica'!P25+'2010-2016_Pampa'!P25+'2010-2016_Pantanal'!P25)</f>
        <v>0</v>
      </c>
      <c r="Q25" s="98">
        <f>('2010-2016_Amazonia'!Q25+'2010-2016_Caatinga'!Q25+'2010-2016_Cerrado'!Q25+'2010-2016_MataAtlantica'!Q25+'2010-2016_Pampa'!Q25+'2010-2016_Pantanal'!Q25)</f>
        <v>0</v>
      </c>
      <c r="R25" s="98">
        <f>('2010-2016_Amazonia'!R25+'2010-2016_Caatinga'!R25+'2010-2016_Cerrado'!R25+'2010-2016_MataAtlantica'!R25+'2010-2016_Pampa'!R25+'2010-2016_Pantanal'!R25)</f>
        <v>4.4586604593984998</v>
      </c>
      <c r="S25" s="98">
        <f>('2010-2016_Amazonia'!S25+'2010-2016_Caatinga'!S25+'2010-2016_Cerrado'!S25+'2010-2016_MataAtlantica'!S25+'2010-2016_Pampa'!S25+'2010-2016_Pantanal'!S25)</f>
        <v>0</v>
      </c>
      <c r="T25" s="98">
        <f>('2010-2016_Amazonia'!T25+'2010-2016_Caatinga'!T25+'2010-2016_Cerrado'!T25+'2010-2016_MataAtlantica'!T25+'2010-2016_Pampa'!T25+'2010-2016_Pantanal'!T25)</f>
        <v>0</v>
      </c>
      <c r="U25" s="98">
        <f>('2010-2016_Amazonia'!U25+'2010-2016_Caatinga'!U25+'2010-2016_Cerrado'!U25+'2010-2016_MataAtlantica'!U25+'2010-2016_Pampa'!U25+'2010-2016_Pantanal'!U25)</f>
        <v>0</v>
      </c>
      <c r="V25" s="98">
        <f>('2010-2016_Amazonia'!V25+'2010-2016_Caatinga'!V25+'2010-2016_Cerrado'!V25+'2010-2016_MataAtlantica'!V25+'2010-2016_Pampa'!V25+'2010-2016_Pantanal'!V25)</f>
        <v>0</v>
      </c>
      <c r="W25" s="109">
        <f>('2010-2016_Amazonia'!W25+'2010-2016_Caatinga'!W25+'2010-2016_Cerrado'!W25+'2010-2016_MataAtlantica'!W25+'2010-2016_Pampa'!W25+'2010-2016_Pantanal'!W25)</f>
        <v>0</v>
      </c>
      <c r="X25" s="110">
        <f>('2010-2016_Amazonia'!X25+'2010-2016_Caatinga'!X25+'2010-2016_Cerrado'!X25+'2010-2016_MataAtlantica'!X25+'2010-2016_Pampa'!X25+'2010-2016_Pantanal'!X25)</f>
        <v>0</v>
      </c>
      <c r="Y25" s="110">
        <f>('2010-2016_Amazonia'!Y25+'2010-2016_Caatinga'!Y25+'2010-2016_Cerrado'!Y25+'2010-2016_MataAtlantica'!Y25+'2010-2016_Pampa'!Y25+'2010-2016_Pantanal'!Y25)</f>
        <v>0</v>
      </c>
      <c r="Z25" s="110">
        <f>('2010-2016_Amazonia'!Z25+'2010-2016_Caatinga'!Z25+'2010-2016_Cerrado'!Z25+'2010-2016_MataAtlantica'!Z25+'2010-2016_Pampa'!Z25+'2010-2016_Pantanal'!Z25)</f>
        <v>0</v>
      </c>
      <c r="AA25" s="110">
        <f>('2010-2016_Amazonia'!AA25+'2010-2016_Caatinga'!AA25+'2010-2016_Cerrado'!AA25+'2010-2016_MataAtlantica'!AA25+'2010-2016_Pampa'!AA25+'2010-2016_Pantanal'!AA25)</f>
        <v>0</v>
      </c>
      <c r="AB25" s="110">
        <f>('2010-2016_Amazonia'!AB25+'2010-2016_Caatinga'!AB25+'2010-2016_Cerrado'!AB25+'2010-2016_MataAtlantica'!AB25+'2010-2016_Pampa'!AB25+'2010-2016_Pantanal'!AB25)</f>
        <v>0</v>
      </c>
      <c r="AC25" s="110">
        <f>('2010-2016_Amazonia'!AC25+'2010-2016_Caatinga'!AC25+'2010-2016_Cerrado'!AC25+'2010-2016_MataAtlantica'!AC25+'2010-2016_Pampa'!AC25+'2010-2016_Pantanal'!AC25)</f>
        <v>0</v>
      </c>
      <c r="AD25" s="14">
        <f t="shared" si="0"/>
        <v>82.203002733852614</v>
      </c>
      <c r="AE25" s="15">
        <f t="shared" si="1"/>
        <v>2.6254639812815107E-3</v>
      </c>
      <c r="AF25" s="89"/>
    </row>
    <row r="26" spans="1:32" ht="19.95" customHeight="1" x14ac:dyDescent="0.3">
      <c r="A26" s="46">
        <v>21</v>
      </c>
      <c r="B26" s="159"/>
      <c r="C26" s="54" t="s">
        <v>31</v>
      </c>
      <c r="D26" s="98">
        <f>('2010-2016_Amazonia'!D26+'2010-2016_Caatinga'!D26+'2010-2016_Cerrado'!D26+'2010-2016_MataAtlantica'!D26+'2010-2016_Pampa'!D26+'2010-2016_Pantanal'!D26)</f>
        <v>0</v>
      </c>
      <c r="E26" s="98">
        <f>('2010-2016_Amazonia'!E26+'2010-2016_Caatinga'!E26+'2010-2016_Cerrado'!E26+'2010-2016_MataAtlantica'!E26+'2010-2016_Pampa'!E26+'2010-2016_Pantanal'!E26)</f>
        <v>0</v>
      </c>
      <c r="F26" s="98">
        <f>('2010-2016_Amazonia'!F26+'2010-2016_Caatinga'!F26+'2010-2016_Cerrado'!F26+'2010-2016_MataAtlantica'!F26+'2010-2016_Pampa'!F26+'2010-2016_Pantanal'!F26)</f>
        <v>0</v>
      </c>
      <c r="G26" s="98">
        <f>('2010-2016_Amazonia'!G26+'2010-2016_Caatinga'!G26+'2010-2016_Cerrado'!G26+'2010-2016_MataAtlantica'!G26+'2010-2016_Pampa'!G26+'2010-2016_Pantanal'!G26)</f>
        <v>2.9380906001825999</v>
      </c>
      <c r="H26" s="98">
        <f>('2010-2016_Amazonia'!H26+'2010-2016_Caatinga'!H26+'2010-2016_Cerrado'!H26+'2010-2016_MataAtlantica'!H26+'2010-2016_Pampa'!H26+'2010-2016_Pantanal'!H26)</f>
        <v>0</v>
      </c>
      <c r="I26" s="98">
        <f>('2010-2016_Amazonia'!I26+'2010-2016_Caatinga'!I26+'2010-2016_Cerrado'!I26+'2010-2016_MataAtlantica'!I26+'2010-2016_Pampa'!I26+'2010-2016_Pantanal'!I26)</f>
        <v>0</v>
      </c>
      <c r="J26" s="98">
        <f>('2010-2016_Amazonia'!J26+'2010-2016_Caatinga'!J26+'2010-2016_Cerrado'!J26+'2010-2016_MataAtlantica'!J26+'2010-2016_Pampa'!J26+'2010-2016_Pantanal'!J26)</f>
        <v>0</v>
      </c>
      <c r="K26" s="98">
        <f>('2010-2016_Amazonia'!K26+'2010-2016_Caatinga'!K26+'2010-2016_Cerrado'!K26+'2010-2016_MataAtlantica'!K26+'2010-2016_Pampa'!K26+'2010-2016_Pantanal'!K26)</f>
        <v>0</v>
      </c>
      <c r="L26" s="98">
        <f>('2010-2016_Amazonia'!L26+'2010-2016_Caatinga'!L26+'2010-2016_Cerrado'!L26+'2010-2016_MataAtlantica'!L26+'2010-2016_Pampa'!L26+'2010-2016_Pantanal'!L26)</f>
        <v>0</v>
      </c>
      <c r="M26" s="98">
        <f>('2010-2016_Amazonia'!M26+'2010-2016_Caatinga'!M26+'2010-2016_Cerrado'!M26+'2010-2016_MataAtlantica'!M26+'2010-2016_Pampa'!M26+'2010-2016_Pantanal'!M26)</f>
        <v>0</v>
      </c>
      <c r="N26" s="98">
        <f>('2010-2016_Amazonia'!N26+'2010-2016_Caatinga'!N26+'2010-2016_Cerrado'!N26+'2010-2016_MataAtlantica'!N26+'2010-2016_Pampa'!N26+'2010-2016_Pantanal'!N26)</f>
        <v>0</v>
      </c>
      <c r="O26" s="98">
        <f>('2010-2016_Amazonia'!O26+'2010-2016_Caatinga'!O26+'2010-2016_Cerrado'!O26+'2010-2016_MataAtlantica'!O26+'2010-2016_Pampa'!O26+'2010-2016_Pantanal'!O26)</f>
        <v>0</v>
      </c>
      <c r="P26" s="98">
        <f>('2010-2016_Amazonia'!P26+'2010-2016_Caatinga'!P26+'2010-2016_Cerrado'!P26+'2010-2016_MataAtlantica'!P26+'2010-2016_Pampa'!P26+'2010-2016_Pantanal'!P26)</f>
        <v>0</v>
      </c>
      <c r="Q26" s="98">
        <f>('2010-2016_Amazonia'!Q26+'2010-2016_Caatinga'!Q26+'2010-2016_Cerrado'!Q26+'2010-2016_MataAtlantica'!Q26+'2010-2016_Pampa'!Q26+'2010-2016_Pantanal'!Q26)</f>
        <v>0</v>
      </c>
      <c r="R26" s="98">
        <f>('2010-2016_Amazonia'!R26+'2010-2016_Caatinga'!R26+'2010-2016_Cerrado'!R26+'2010-2016_MataAtlantica'!R26+'2010-2016_Pampa'!R26+'2010-2016_Pantanal'!R26)</f>
        <v>0</v>
      </c>
      <c r="S26" s="98">
        <f>('2010-2016_Amazonia'!S26+'2010-2016_Caatinga'!S26+'2010-2016_Cerrado'!S26+'2010-2016_MataAtlantica'!S26+'2010-2016_Pampa'!S26+'2010-2016_Pantanal'!S26)</f>
        <v>0</v>
      </c>
      <c r="T26" s="98">
        <f>('2010-2016_Amazonia'!T26+'2010-2016_Caatinga'!T26+'2010-2016_Cerrado'!T26+'2010-2016_MataAtlantica'!T26+'2010-2016_Pampa'!T26+'2010-2016_Pantanal'!T26)</f>
        <v>0</v>
      </c>
      <c r="U26" s="98">
        <f>('2010-2016_Amazonia'!U26+'2010-2016_Caatinga'!U26+'2010-2016_Cerrado'!U26+'2010-2016_MataAtlantica'!U26+'2010-2016_Pampa'!U26+'2010-2016_Pantanal'!U26)</f>
        <v>0</v>
      </c>
      <c r="V26" s="98">
        <f>('2010-2016_Amazonia'!V26+'2010-2016_Caatinga'!V26+'2010-2016_Cerrado'!V26+'2010-2016_MataAtlantica'!V26+'2010-2016_Pampa'!V26+'2010-2016_Pantanal'!V26)</f>
        <v>0</v>
      </c>
      <c r="W26" s="110">
        <f>('2010-2016_Amazonia'!W26+'2010-2016_Caatinga'!W26+'2010-2016_Cerrado'!W26+'2010-2016_MataAtlantica'!W26+'2010-2016_Pampa'!W26+'2010-2016_Pantanal'!W26)</f>
        <v>0</v>
      </c>
      <c r="X26" s="109">
        <f>('2010-2016_Amazonia'!X26+'2010-2016_Caatinga'!X26+'2010-2016_Cerrado'!X26+'2010-2016_MataAtlantica'!X26+'2010-2016_Pampa'!X26+'2010-2016_Pantanal'!X26)</f>
        <v>0</v>
      </c>
      <c r="Y26" s="110">
        <f>('2010-2016_Amazonia'!Y26+'2010-2016_Caatinga'!Y26+'2010-2016_Cerrado'!Y26+'2010-2016_MataAtlantica'!Y26+'2010-2016_Pampa'!Y26+'2010-2016_Pantanal'!Y26)</f>
        <v>0</v>
      </c>
      <c r="Z26" s="110">
        <f>('2010-2016_Amazonia'!Z26+'2010-2016_Caatinga'!Z26+'2010-2016_Cerrado'!Z26+'2010-2016_MataAtlantica'!Z26+'2010-2016_Pampa'!Z26+'2010-2016_Pantanal'!Z26)</f>
        <v>0</v>
      </c>
      <c r="AA26" s="110">
        <f>('2010-2016_Amazonia'!AA26+'2010-2016_Caatinga'!AA26+'2010-2016_Cerrado'!AA26+'2010-2016_MataAtlantica'!AA26+'2010-2016_Pampa'!AA26+'2010-2016_Pantanal'!AA26)</f>
        <v>0</v>
      </c>
      <c r="AB26" s="110">
        <f>('2010-2016_Amazonia'!AB26+'2010-2016_Caatinga'!AB26+'2010-2016_Cerrado'!AB26+'2010-2016_MataAtlantica'!AB26+'2010-2016_Pampa'!AB26+'2010-2016_Pantanal'!AB26)</f>
        <v>0</v>
      </c>
      <c r="AC26" s="110">
        <f>('2010-2016_Amazonia'!AC26+'2010-2016_Caatinga'!AC26+'2010-2016_Cerrado'!AC26+'2010-2016_MataAtlantica'!AC26+'2010-2016_Pampa'!AC26+'2010-2016_Pantanal'!AC26)</f>
        <v>0</v>
      </c>
      <c r="AD26" s="14">
        <f t="shared" si="0"/>
        <v>2.9380906001825999</v>
      </c>
      <c r="AE26" s="15">
        <f t="shared" si="1"/>
        <v>9.3839042224481853E-5</v>
      </c>
      <c r="AF26" s="89"/>
    </row>
    <row r="27" spans="1:32" ht="19.95" customHeight="1" x14ac:dyDescent="0.3">
      <c r="A27" s="46">
        <v>22</v>
      </c>
      <c r="B27" s="159"/>
      <c r="C27" s="54" t="s">
        <v>32</v>
      </c>
      <c r="D27" s="98">
        <f>('2010-2016_Amazonia'!D27+'2010-2016_Caatinga'!D27+'2010-2016_Cerrado'!D27+'2010-2016_MataAtlantica'!D27+'2010-2016_Pampa'!D27+'2010-2016_Pantanal'!D27)</f>
        <v>0</v>
      </c>
      <c r="E27" s="98">
        <f>('2010-2016_Amazonia'!E27+'2010-2016_Caatinga'!E27+'2010-2016_Cerrado'!E27+'2010-2016_MataAtlantica'!E27+'2010-2016_Pampa'!E27+'2010-2016_Pantanal'!E27)</f>
        <v>0</v>
      </c>
      <c r="F27" s="98">
        <f>('2010-2016_Amazonia'!F27+'2010-2016_Caatinga'!F27+'2010-2016_Cerrado'!F27+'2010-2016_MataAtlantica'!F27+'2010-2016_Pampa'!F27+'2010-2016_Pantanal'!F27)</f>
        <v>0</v>
      </c>
      <c r="G27" s="98">
        <f>('2010-2016_Amazonia'!G27+'2010-2016_Caatinga'!G27+'2010-2016_Cerrado'!G27+'2010-2016_MataAtlantica'!G27+'2010-2016_Pampa'!G27+'2010-2016_Pantanal'!G27)</f>
        <v>0</v>
      </c>
      <c r="H27" s="98">
        <f>('2010-2016_Amazonia'!H27+'2010-2016_Caatinga'!H27+'2010-2016_Cerrado'!H27+'2010-2016_MataAtlantica'!H27+'2010-2016_Pampa'!H27+'2010-2016_Pantanal'!H27)</f>
        <v>0</v>
      </c>
      <c r="I27" s="98">
        <f>('2010-2016_Amazonia'!I27+'2010-2016_Caatinga'!I27+'2010-2016_Cerrado'!I27+'2010-2016_MataAtlantica'!I27+'2010-2016_Pampa'!I27+'2010-2016_Pantanal'!I27)</f>
        <v>0</v>
      </c>
      <c r="J27" s="98">
        <f>('2010-2016_Amazonia'!J27+'2010-2016_Caatinga'!J27+'2010-2016_Cerrado'!J27+'2010-2016_MataAtlantica'!J27+'2010-2016_Pampa'!J27+'2010-2016_Pantanal'!J27)</f>
        <v>0</v>
      </c>
      <c r="K27" s="98">
        <f>('2010-2016_Amazonia'!K27+'2010-2016_Caatinga'!K27+'2010-2016_Cerrado'!K27+'2010-2016_MataAtlantica'!K27+'2010-2016_Pampa'!K27+'2010-2016_Pantanal'!K27)</f>
        <v>0</v>
      </c>
      <c r="L27" s="98">
        <f>('2010-2016_Amazonia'!L27+'2010-2016_Caatinga'!L27+'2010-2016_Cerrado'!L27+'2010-2016_MataAtlantica'!L27+'2010-2016_Pampa'!L27+'2010-2016_Pantanal'!L27)</f>
        <v>0</v>
      </c>
      <c r="M27" s="98">
        <f>('2010-2016_Amazonia'!M27+'2010-2016_Caatinga'!M27+'2010-2016_Cerrado'!M27+'2010-2016_MataAtlantica'!M27+'2010-2016_Pampa'!M27+'2010-2016_Pantanal'!M27)</f>
        <v>0</v>
      </c>
      <c r="N27" s="98">
        <f>('2010-2016_Amazonia'!N27+'2010-2016_Caatinga'!N27+'2010-2016_Cerrado'!N27+'2010-2016_MataAtlantica'!N27+'2010-2016_Pampa'!N27+'2010-2016_Pantanal'!N27)</f>
        <v>0</v>
      </c>
      <c r="O27" s="98">
        <f>('2010-2016_Amazonia'!O27+'2010-2016_Caatinga'!O27+'2010-2016_Cerrado'!O27+'2010-2016_MataAtlantica'!O27+'2010-2016_Pampa'!O27+'2010-2016_Pantanal'!O27)</f>
        <v>0</v>
      </c>
      <c r="P27" s="98">
        <f>('2010-2016_Amazonia'!P27+'2010-2016_Caatinga'!P27+'2010-2016_Cerrado'!P27+'2010-2016_MataAtlantica'!P27+'2010-2016_Pampa'!P27+'2010-2016_Pantanal'!P27)</f>
        <v>0</v>
      </c>
      <c r="Q27" s="98">
        <f>('2010-2016_Amazonia'!Q27+'2010-2016_Caatinga'!Q27+'2010-2016_Cerrado'!Q27+'2010-2016_MataAtlantica'!Q27+'2010-2016_Pampa'!Q27+'2010-2016_Pantanal'!Q27)</f>
        <v>0</v>
      </c>
      <c r="R27" s="98">
        <f>('2010-2016_Amazonia'!R27+'2010-2016_Caatinga'!R27+'2010-2016_Cerrado'!R27+'2010-2016_MataAtlantica'!R27+'2010-2016_Pampa'!R27+'2010-2016_Pantanal'!R27)</f>
        <v>0</v>
      </c>
      <c r="S27" s="98">
        <f>('2010-2016_Amazonia'!S27+'2010-2016_Caatinga'!S27+'2010-2016_Cerrado'!S27+'2010-2016_MataAtlantica'!S27+'2010-2016_Pampa'!S27+'2010-2016_Pantanal'!S27)</f>
        <v>0</v>
      </c>
      <c r="T27" s="98">
        <f>('2010-2016_Amazonia'!T27+'2010-2016_Caatinga'!T27+'2010-2016_Cerrado'!T27+'2010-2016_MataAtlantica'!T27+'2010-2016_Pampa'!T27+'2010-2016_Pantanal'!T27)</f>
        <v>0</v>
      </c>
      <c r="U27" s="98">
        <f>('2010-2016_Amazonia'!U27+'2010-2016_Caatinga'!U27+'2010-2016_Cerrado'!U27+'2010-2016_MataAtlantica'!U27+'2010-2016_Pampa'!U27+'2010-2016_Pantanal'!U27)</f>
        <v>0</v>
      </c>
      <c r="V27" s="98">
        <f>('2010-2016_Amazonia'!V27+'2010-2016_Caatinga'!V27+'2010-2016_Cerrado'!V27+'2010-2016_MataAtlantica'!V27+'2010-2016_Pampa'!V27+'2010-2016_Pantanal'!V27)</f>
        <v>0</v>
      </c>
      <c r="W27" s="110">
        <f>('2010-2016_Amazonia'!W27+'2010-2016_Caatinga'!W27+'2010-2016_Cerrado'!W27+'2010-2016_MataAtlantica'!W27+'2010-2016_Pampa'!W27+'2010-2016_Pantanal'!W27)</f>
        <v>0</v>
      </c>
      <c r="X27" s="110">
        <f>('2010-2016_Amazonia'!X27+'2010-2016_Caatinga'!X27+'2010-2016_Cerrado'!X27+'2010-2016_MataAtlantica'!X27+'2010-2016_Pampa'!X27+'2010-2016_Pantanal'!X27)</f>
        <v>0</v>
      </c>
      <c r="Y27" s="109">
        <f>('2010-2016_Amazonia'!Y27+'2010-2016_Caatinga'!Y27+'2010-2016_Cerrado'!Y27+'2010-2016_MataAtlantica'!Y27+'2010-2016_Pampa'!Y27+'2010-2016_Pantanal'!Y27)</f>
        <v>0</v>
      </c>
      <c r="Z27" s="110">
        <f>('2010-2016_Amazonia'!Z27+'2010-2016_Caatinga'!Z27+'2010-2016_Cerrado'!Z27+'2010-2016_MataAtlantica'!Z27+'2010-2016_Pampa'!Z27+'2010-2016_Pantanal'!Z27)</f>
        <v>0</v>
      </c>
      <c r="AA27" s="110">
        <f>('2010-2016_Amazonia'!AA27+'2010-2016_Caatinga'!AA27+'2010-2016_Cerrado'!AA27+'2010-2016_MataAtlantica'!AA27+'2010-2016_Pampa'!AA27+'2010-2016_Pantanal'!AA27)</f>
        <v>0</v>
      </c>
      <c r="AB27" s="110">
        <f>('2010-2016_Amazonia'!AB27+'2010-2016_Caatinga'!AB27+'2010-2016_Cerrado'!AB27+'2010-2016_MataAtlantica'!AB27+'2010-2016_Pampa'!AB27+'2010-2016_Pantanal'!AB27)</f>
        <v>0</v>
      </c>
      <c r="AC27" s="110">
        <f>('2010-2016_Amazonia'!AC27+'2010-2016_Caatinga'!AC27+'2010-2016_Cerrado'!AC27+'2010-2016_MataAtlantica'!AC27+'2010-2016_Pampa'!AC27+'2010-2016_Pantanal'!AC27)</f>
        <v>0</v>
      </c>
      <c r="AD27" s="14">
        <f t="shared" si="0"/>
        <v>0</v>
      </c>
      <c r="AE27" s="15">
        <f t="shared" si="1"/>
        <v>0</v>
      </c>
      <c r="AF27" s="89"/>
    </row>
    <row r="28" spans="1:32" ht="19.95" customHeight="1" x14ac:dyDescent="0.3">
      <c r="A28" s="46">
        <v>23</v>
      </c>
      <c r="B28" s="159"/>
      <c r="C28" s="54" t="s">
        <v>33</v>
      </c>
      <c r="D28" s="98">
        <f>('2010-2016_Amazonia'!D28+'2010-2016_Caatinga'!D28+'2010-2016_Cerrado'!D28+'2010-2016_MataAtlantica'!D28+'2010-2016_Pampa'!D28+'2010-2016_Pantanal'!D28)</f>
        <v>0</v>
      </c>
      <c r="E28" s="98">
        <f>('2010-2016_Amazonia'!E28+'2010-2016_Caatinga'!E28+'2010-2016_Cerrado'!E28+'2010-2016_MataAtlantica'!E28+'2010-2016_Pampa'!E28+'2010-2016_Pantanal'!E28)</f>
        <v>0</v>
      </c>
      <c r="F28" s="98">
        <f>('2010-2016_Amazonia'!F28+'2010-2016_Caatinga'!F28+'2010-2016_Cerrado'!F28+'2010-2016_MataAtlantica'!F28+'2010-2016_Pampa'!F28+'2010-2016_Pantanal'!F28)</f>
        <v>0</v>
      </c>
      <c r="G28" s="98">
        <f>('2010-2016_Amazonia'!G28+'2010-2016_Caatinga'!G28+'2010-2016_Cerrado'!G28+'2010-2016_MataAtlantica'!G28+'2010-2016_Pampa'!G28+'2010-2016_Pantanal'!G28)</f>
        <v>0</v>
      </c>
      <c r="H28" s="98">
        <f>('2010-2016_Amazonia'!H28+'2010-2016_Caatinga'!H28+'2010-2016_Cerrado'!H28+'2010-2016_MataAtlantica'!H28+'2010-2016_Pampa'!H28+'2010-2016_Pantanal'!H28)</f>
        <v>0</v>
      </c>
      <c r="I28" s="98">
        <f>('2010-2016_Amazonia'!I28+'2010-2016_Caatinga'!I28+'2010-2016_Cerrado'!I28+'2010-2016_MataAtlantica'!I28+'2010-2016_Pampa'!I28+'2010-2016_Pantanal'!I28)</f>
        <v>0</v>
      </c>
      <c r="J28" s="98">
        <f>('2010-2016_Amazonia'!J28+'2010-2016_Caatinga'!J28+'2010-2016_Cerrado'!J28+'2010-2016_MataAtlantica'!J28+'2010-2016_Pampa'!J28+'2010-2016_Pantanal'!J28)</f>
        <v>0</v>
      </c>
      <c r="K28" s="98">
        <f>('2010-2016_Amazonia'!K28+'2010-2016_Caatinga'!K28+'2010-2016_Cerrado'!K28+'2010-2016_MataAtlantica'!K28+'2010-2016_Pampa'!K28+'2010-2016_Pantanal'!K28)</f>
        <v>0</v>
      </c>
      <c r="L28" s="98">
        <f>('2010-2016_Amazonia'!L28+'2010-2016_Caatinga'!L28+'2010-2016_Cerrado'!L28+'2010-2016_MataAtlantica'!L28+'2010-2016_Pampa'!L28+'2010-2016_Pantanal'!L28)</f>
        <v>0</v>
      </c>
      <c r="M28" s="98">
        <f>('2010-2016_Amazonia'!M28+'2010-2016_Caatinga'!M28+'2010-2016_Cerrado'!M28+'2010-2016_MataAtlantica'!M28+'2010-2016_Pampa'!M28+'2010-2016_Pantanal'!M28)</f>
        <v>0</v>
      </c>
      <c r="N28" s="98">
        <f>('2010-2016_Amazonia'!N28+'2010-2016_Caatinga'!N28+'2010-2016_Cerrado'!N28+'2010-2016_MataAtlantica'!N28+'2010-2016_Pampa'!N28+'2010-2016_Pantanal'!N28)</f>
        <v>0</v>
      </c>
      <c r="O28" s="98">
        <f>('2010-2016_Amazonia'!O28+'2010-2016_Caatinga'!O28+'2010-2016_Cerrado'!O28+'2010-2016_MataAtlantica'!O28+'2010-2016_Pampa'!O28+'2010-2016_Pantanal'!O28)</f>
        <v>0</v>
      </c>
      <c r="P28" s="98">
        <f>('2010-2016_Amazonia'!P28+'2010-2016_Caatinga'!P28+'2010-2016_Cerrado'!P28+'2010-2016_MataAtlantica'!P28+'2010-2016_Pampa'!P28+'2010-2016_Pantanal'!P28)</f>
        <v>0</v>
      </c>
      <c r="Q28" s="98">
        <f>('2010-2016_Amazonia'!Q28+'2010-2016_Caatinga'!Q28+'2010-2016_Cerrado'!Q28+'2010-2016_MataAtlantica'!Q28+'2010-2016_Pampa'!Q28+'2010-2016_Pantanal'!Q28)</f>
        <v>0</v>
      </c>
      <c r="R28" s="98">
        <f>('2010-2016_Amazonia'!R28+'2010-2016_Caatinga'!R28+'2010-2016_Cerrado'!R28+'2010-2016_MataAtlantica'!R28+'2010-2016_Pampa'!R28+'2010-2016_Pantanal'!R28)</f>
        <v>0</v>
      </c>
      <c r="S28" s="98">
        <f>('2010-2016_Amazonia'!S28+'2010-2016_Caatinga'!S28+'2010-2016_Cerrado'!S28+'2010-2016_MataAtlantica'!S28+'2010-2016_Pampa'!S28+'2010-2016_Pantanal'!S28)</f>
        <v>0</v>
      </c>
      <c r="T28" s="98">
        <f>('2010-2016_Amazonia'!T28+'2010-2016_Caatinga'!T28+'2010-2016_Cerrado'!T28+'2010-2016_MataAtlantica'!T28+'2010-2016_Pampa'!T28+'2010-2016_Pantanal'!T28)</f>
        <v>0</v>
      </c>
      <c r="U28" s="98">
        <f>('2010-2016_Amazonia'!U28+'2010-2016_Caatinga'!U28+'2010-2016_Cerrado'!U28+'2010-2016_MataAtlantica'!U28+'2010-2016_Pampa'!U28+'2010-2016_Pantanal'!U28)</f>
        <v>0</v>
      </c>
      <c r="V28" s="98">
        <f>('2010-2016_Amazonia'!V28+'2010-2016_Caatinga'!V28+'2010-2016_Cerrado'!V28+'2010-2016_MataAtlantica'!V28+'2010-2016_Pampa'!V28+'2010-2016_Pantanal'!V28)</f>
        <v>0</v>
      </c>
      <c r="W28" s="110">
        <f>('2010-2016_Amazonia'!W28+'2010-2016_Caatinga'!W28+'2010-2016_Cerrado'!W28+'2010-2016_MataAtlantica'!W28+'2010-2016_Pampa'!W28+'2010-2016_Pantanal'!W28)</f>
        <v>0</v>
      </c>
      <c r="X28" s="110">
        <f>('2010-2016_Amazonia'!X28+'2010-2016_Caatinga'!X28+'2010-2016_Cerrado'!X28+'2010-2016_MataAtlantica'!X28+'2010-2016_Pampa'!X28+'2010-2016_Pantanal'!X28)</f>
        <v>0</v>
      </c>
      <c r="Y28" s="110">
        <f>('2010-2016_Amazonia'!Y28+'2010-2016_Caatinga'!Y28+'2010-2016_Cerrado'!Y28+'2010-2016_MataAtlantica'!Y28+'2010-2016_Pampa'!Y28+'2010-2016_Pantanal'!Y28)</f>
        <v>0</v>
      </c>
      <c r="Z28" s="109">
        <f>('2010-2016_Amazonia'!Z28+'2010-2016_Caatinga'!Z28+'2010-2016_Cerrado'!Z28+'2010-2016_MataAtlantica'!Z28+'2010-2016_Pampa'!Z28+'2010-2016_Pantanal'!Z28)</f>
        <v>0</v>
      </c>
      <c r="AA28" s="110">
        <f>('2010-2016_Amazonia'!AA28+'2010-2016_Caatinga'!AA28+'2010-2016_Cerrado'!AA28+'2010-2016_MataAtlantica'!AA28+'2010-2016_Pampa'!AA28+'2010-2016_Pantanal'!AA28)</f>
        <v>0</v>
      </c>
      <c r="AB28" s="110">
        <f>('2010-2016_Amazonia'!AB28+'2010-2016_Caatinga'!AB28+'2010-2016_Cerrado'!AB28+'2010-2016_MataAtlantica'!AB28+'2010-2016_Pampa'!AB28+'2010-2016_Pantanal'!AB28)</f>
        <v>0</v>
      </c>
      <c r="AC28" s="110">
        <f>('2010-2016_Amazonia'!AC28+'2010-2016_Caatinga'!AC28+'2010-2016_Cerrado'!AC28+'2010-2016_MataAtlantica'!AC28+'2010-2016_Pampa'!AC28+'2010-2016_Pantanal'!AC28)</f>
        <v>0</v>
      </c>
      <c r="AD28" s="14">
        <f t="shared" si="0"/>
        <v>0</v>
      </c>
      <c r="AE28" s="15">
        <f t="shared" si="1"/>
        <v>0</v>
      </c>
      <c r="AF28" s="89"/>
    </row>
    <row r="29" spans="1:32" ht="19.95" customHeight="1" x14ac:dyDescent="0.3">
      <c r="A29" s="46">
        <v>24</v>
      </c>
      <c r="B29" s="159"/>
      <c r="C29" s="54" t="s">
        <v>34</v>
      </c>
      <c r="D29" s="98">
        <f>('2010-2016_Amazonia'!D29+'2010-2016_Caatinga'!D29+'2010-2016_Cerrado'!D29+'2010-2016_MataAtlantica'!D29+'2010-2016_Pampa'!D29+'2010-2016_Pantanal'!D29)</f>
        <v>0</v>
      </c>
      <c r="E29" s="98">
        <f>('2010-2016_Amazonia'!E29+'2010-2016_Caatinga'!E29+'2010-2016_Cerrado'!E29+'2010-2016_MataAtlantica'!E29+'2010-2016_Pampa'!E29+'2010-2016_Pantanal'!E29)</f>
        <v>0</v>
      </c>
      <c r="F29" s="98">
        <f>('2010-2016_Amazonia'!F29+'2010-2016_Caatinga'!F29+'2010-2016_Cerrado'!F29+'2010-2016_MataAtlantica'!F29+'2010-2016_Pampa'!F29+'2010-2016_Pantanal'!F29)</f>
        <v>34.16306496580642</v>
      </c>
      <c r="G29" s="98">
        <f>('2010-2016_Amazonia'!G29+'2010-2016_Caatinga'!G29+'2010-2016_Cerrado'!G29+'2010-2016_MataAtlantica'!G29+'2010-2016_Pampa'!G29+'2010-2016_Pantanal'!G29)</f>
        <v>19.9315813495943</v>
      </c>
      <c r="H29" s="98">
        <f>('2010-2016_Amazonia'!H29+'2010-2016_Caatinga'!H29+'2010-2016_Cerrado'!H29+'2010-2016_MataAtlantica'!H29+'2010-2016_Pampa'!H29+'2010-2016_Pantanal'!H29)</f>
        <v>0</v>
      </c>
      <c r="I29" s="98">
        <f>('2010-2016_Amazonia'!I29+'2010-2016_Caatinga'!I29+'2010-2016_Cerrado'!I29+'2010-2016_MataAtlantica'!I29+'2010-2016_Pampa'!I29+'2010-2016_Pantanal'!I29)</f>
        <v>0</v>
      </c>
      <c r="J29" s="98">
        <f>('2010-2016_Amazonia'!J29+'2010-2016_Caatinga'!J29+'2010-2016_Cerrado'!J29+'2010-2016_MataAtlantica'!J29+'2010-2016_Pampa'!J29+'2010-2016_Pantanal'!J29)</f>
        <v>0</v>
      </c>
      <c r="K29" s="98">
        <f>('2010-2016_Amazonia'!K29+'2010-2016_Caatinga'!K29+'2010-2016_Cerrado'!K29+'2010-2016_MataAtlantica'!K29+'2010-2016_Pampa'!K29+'2010-2016_Pantanal'!K29)</f>
        <v>1.1800817629305</v>
      </c>
      <c r="L29" s="98">
        <f>('2010-2016_Amazonia'!L29+'2010-2016_Caatinga'!L29+'2010-2016_Cerrado'!L29+'2010-2016_MataAtlantica'!L29+'2010-2016_Pampa'!L29+'2010-2016_Pantanal'!L29)</f>
        <v>0</v>
      </c>
      <c r="M29" s="98">
        <f>('2010-2016_Amazonia'!M29+'2010-2016_Caatinga'!M29+'2010-2016_Cerrado'!M29+'2010-2016_MataAtlantica'!M29+'2010-2016_Pampa'!M29+'2010-2016_Pantanal'!M29)</f>
        <v>0</v>
      </c>
      <c r="N29" s="98">
        <f>('2010-2016_Amazonia'!N29+'2010-2016_Caatinga'!N29+'2010-2016_Cerrado'!N29+'2010-2016_MataAtlantica'!N29+'2010-2016_Pampa'!N29+'2010-2016_Pantanal'!N29)</f>
        <v>0.19251485108159999</v>
      </c>
      <c r="O29" s="98">
        <f>('2010-2016_Amazonia'!O29+'2010-2016_Caatinga'!O29+'2010-2016_Cerrado'!O29+'2010-2016_MataAtlantica'!O29+'2010-2016_Pampa'!O29+'2010-2016_Pantanal'!O29)</f>
        <v>2.3640443151651498</v>
      </c>
      <c r="P29" s="98">
        <f>('2010-2016_Amazonia'!P29+'2010-2016_Caatinga'!P29+'2010-2016_Cerrado'!P29+'2010-2016_MataAtlantica'!P29+'2010-2016_Pampa'!P29+'2010-2016_Pantanal'!P29)</f>
        <v>0</v>
      </c>
      <c r="Q29" s="98">
        <f>('2010-2016_Amazonia'!Q29+'2010-2016_Caatinga'!Q29+'2010-2016_Cerrado'!Q29+'2010-2016_MataAtlantica'!Q29+'2010-2016_Pampa'!Q29+'2010-2016_Pantanal'!Q29)</f>
        <v>0</v>
      </c>
      <c r="R29" s="98">
        <f>('2010-2016_Amazonia'!R29+'2010-2016_Caatinga'!R29+'2010-2016_Cerrado'!R29+'2010-2016_MataAtlantica'!R29+'2010-2016_Pampa'!R29+'2010-2016_Pantanal'!R29)</f>
        <v>0</v>
      </c>
      <c r="S29" s="98">
        <f>('2010-2016_Amazonia'!S29+'2010-2016_Caatinga'!S29+'2010-2016_Cerrado'!S29+'2010-2016_MataAtlantica'!S29+'2010-2016_Pampa'!S29+'2010-2016_Pantanal'!S29)</f>
        <v>0</v>
      </c>
      <c r="T29" s="98">
        <f>('2010-2016_Amazonia'!T29+'2010-2016_Caatinga'!T29+'2010-2016_Cerrado'!T29+'2010-2016_MataAtlantica'!T29+'2010-2016_Pampa'!T29+'2010-2016_Pantanal'!T29)</f>
        <v>0</v>
      </c>
      <c r="U29" s="98">
        <f>('2010-2016_Amazonia'!U29+'2010-2016_Caatinga'!U29+'2010-2016_Cerrado'!U29+'2010-2016_MataAtlantica'!U29+'2010-2016_Pampa'!U29+'2010-2016_Pantanal'!U29)</f>
        <v>0</v>
      </c>
      <c r="V29" s="98">
        <f>('2010-2016_Amazonia'!V29+'2010-2016_Caatinga'!V29+'2010-2016_Cerrado'!V29+'2010-2016_MataAtlantica'!V29+'2010-2016_Pampa'!V29+'2010-2016_Pantanal'!V29)</f>
        <v>0</v>
      </c>
      <c r="W29" s="110">
        <f>('2010-2016_Amazonia'!W29+'2010-2016_Caatinga'!W29+'2010-2016_Cerrado'!W29+'2010-2016_MataAtlantica'!W29+'2010-2016_Pampa'!W29+'2010-2016_Pantanal'!W29)</f>
        <v>0</v>
      </c>
      <c r="X29" s="110">
        <f>('2010-2016_Amazonia'!X29+'2010-2016_Caatinga'!X29+'2010-2016_Cerrado'!X29+'2010-2016_MataAtlantica'!X29+'2010-2016_Pampa'!X29+'2010-2016_Pantanal'!X29)</f>
        <v>0</v>
      </c>
      <c r="Y29" s="110">
        <f>('2010-2016_Amazonia'!Y29+'2010-2016_Caatinga'!Y29+'2010-2016_Cerrado'!Y29+'2010-2016_MataAtlantica'!Y29+'2010-2016_Pampa'!Y29+'2010-2016_Pantanal'!Y29)</f>
        <v>0</v>
      </c>
      <c r="Z29" s="110">
        <f>('2010-2016_Amazonia'!Z29+'2010-2016_Caatinga'!Z29+'2010-2016_Cerrado'!Z29+'2010-2016_MataAtlantica'!Z29+'2010-2016_Pampa'!Z29+'2010-2016_Pantanal'!Z29)</f>
        <v>0</v>
      </c>
      <c r="AA29" s="109">
        <f>('2010-2016_Amazonia'!AA29+'2010-2016_Caatinga'!AA29+'2010-2016_Cerrado'!AA29+'2010-2016_MataAtlantica'!AA29+'2010-2016_Pampa'!AA29+'2010-2016_Pantanal'!AA29)</f>
        <v>0</v>
      </c>
      <c r="AB29" s="110">
        <f>('2010-2016_Amazonia'!AB29+'2010-2016_Caatinga'!AB29+'2010-2016_Cerrado'!AB29+'2010-2016_MataAtlantica'!AB29+'2010-2016_Pampa'!AB29+'2010-2016_Pantanal'!AB29)</f>
        <v>0</v>
      </c>
      <c r="AC29" s="110">
        <f>('2010-2016_Amazonia'!AC29+'2010-2016_Caatinga'!AC29+'2010-2016_Cerrado'!AC29+'2010-2016_MataAtlantica'!AC29+'2010-2016_Pampa'!AC29+'2010-2016_Pantanal'!AC29)</f>
        <v>0</v>
      </c>
      <c r="AD29" s="14">
        <f t="shared" si="0"/>
        <v>57.831287244577972</v>
      </c>
      <c r="AE29" s="15">
        <f t="shared" si="1"/>
        <v>1.8470610148314751E-3</v>
      </c>
      <c r="AF29" s="89"/>
    </row>
    <row r="30" spans="1:32" ht="19.95" customHeight="1" x14ac:dyDescent="0.3">
      <c r="A30" s="46">
        <v>25</v>
      </c>
      <c r="B30" s="159"/>
      <c r="C30" s="54" t="s">
        <v>35</v>
      </c>
      <c r="D30" s="98">
        <f>('2010-2016_Amazonia'!D30+'2010-2016_Caatinga'!D30+'2010-2016_Cerrado'!D30+'2010-2016_MataAtlantica'!D30+'2010-2016_Pampa'!D30+'2010-2016_Pantanal'!D30)</f>
        <v>0</v>
      </c>
      <c r="E30" s="98">
        <f>('2010-2016_Amazonia'!E30+'2010-2016_Caatinga'!E30+'2010-2016_Cerrado'!E30+'2010-2016_MataAtlantica'!E30+'2010-2016_Pampa'!E30+'2010-2016_Pantanal'!E30)</f>
        <v>0</v>
      </c>
      <c r="F30" s="98">
        <f>('2010-2016_Amazonia'!F30+'2010-2016_Caatinga'!F30+'2010-2016_Cerrado'!F30+'2010-2016_MataAtlantica'!F30+'2010-2016_Pampa'!F30+'2010-2016_Pantanal'!F30)</f>
        <v>4.5903794613266999</v>
      </c>
      <c r="G30" s="98">
        <f>('2010-2016_Amazonia'!G30+'2010-2016_Caatinga'!G30+'2010-2016_Cerrado'!G30+'2010-2016_MataAtlantica'!G30+'2010-2016_Pampa'!G30+'2010-2016_Pantanal'!G30)</f>
        <v>8.9944201471162</v>
      </c>
      <c r="H30" s="98">
        <f>('2010-2016_Amazonia'!H30+'2010-2016_Caatinga'!H30+'2010-2016_Cerrado'!H30+'2010-2016_MataAtlantica'!H30+'2010-2016_Pampa'!H30+'2010-2016_Pantanal'!H30)</f>
        <v>0</v>
      </c>
      <c r="I30" s="98">
        <f>('2010-2016_Amazonia'!I30+'2010-2016_Caatinga'!I30+'2010-2016_Cerrado'!I30+'2010-2016_MataAtlantica'!I30+'2010-2016_Pampa'!I30+'2010-2016_Pantanal'!I30)</f>
        <v>0</v>
      </c>
      <c r="J30" s="98">
        <f>('2010-2016_Amazonia'!J30+'2010-2016_Caatinga'!J30+'2010-2016_Cerrado'!J30+'2010-2016_MataAtlantica'!J30+'2010-2016_Pampa'!J30+'2010-2016_Pantanal'!J30)</f>
        <v>0</v>
      </c>
      <c r="K30" s="98">
        <f>('2010-2016_Amazonia'!K30+'2010-2016_Caatinga'!K30+'2010-2016_Cerrado'!K30+'2010-2016_MataAtlantica'!K30+'2010-2016_Pampa'!K30+'2010-2016_Pantanal'!K30)</f>
        <v>0</v>
      </c>
      <c r="L30" s="98">
        <f>('2010-2016_Amazonia'!L30+'2010-2016_Caatinga'!L30+'2010-2016_Cerrado'!L30+'2010-2016_MataAtlantica'!L30+'2010-2016_Pampa'!L30+'2010-2016_Pantanal'!L30)</f>
        <v>0</v>
      </c>
      <c r="M30" s="98">
        <f>('2010-2016_Amazonia'!M30+'2010-2016_Caatinga'!M30+'2010-2016_Cerrado'!M30+'2010-2016_MataAtlantica'!M30+'2010-2016_Pampa'!M30+'2010-2016_Pantanal'!M30)</f>
        <v>0</v>
      </c>
      <c r="N30" s="98">
        <f>('2010-2016_Amazonia'!N30+'2010-2016_Caatinga'!N30+'2010-2016_Cerrado'!N30+'2010-2016_MataAtlantica'!N30+'2010-2016_Pampa'!N30+'2010-2016_Pantanal'!N30)</f>
        <v>0.1099417891235</v>
      </c>
      <c r="O30" s="98">
        <f>('2010-2016_Amazonia'!O30+'2010-2016_Caatinga'!O30+'2010-2016_Cerrado'!O30+'2010-2016_MataAtlantica'!O30+'2010-2016_Pampa'!O30+'2010-2016_Pantanal'!O30)</f>
        <v>11.609584971395901</v>
      </c>
      <c r="P30" s="98">
        <f>('2010-2016_Amazonia'!P30+'2010-2016_Caatinga'!P30+'2010-2016_Cerrado'!P30+'2010-2016_MataAtlantica'!P30+'2010-2016_Pampa'!P30+'2010-2016_Pantanal'!P30)</f>
        <v>0</v>
      </c>
      <c r="Q30" s="98">
        <f>('2010-2016_Amazonia'!Q30+'2010-2016_Caatinga'!Q30+'2010-2016_Cerrado'!Q30+'2010-2016_MataAtlantica'!Q30+'2010-2016_Pampa'!Q30+'2010-2016_Pantanal'!Q30)</f>
        <v>0</v>
      </c>
      <c r="R30" s="98">
        <f>('2010-2016_Amazonia'!R30+'2010-2016_Caatinga'!R30+'2010-2016_Cerrado'!R30+'2010-2016_MataAtlantica'!R30+'2010-2016_Pampa'!R30+'2010-2016_Pantanal'!R30)</f>
        <v>0</v>
      </c>
      <c r="S30" s="98">
        <f>('2010-2016_Amazonia'!S30+'2010-2016_Caatinga'!S30+'2010-2016_Cerrado'!S30+'2010-2016_MataAtlantica'!S30+'2010-2016_Pampa'!S30+'2010-2016_Pantanal'!S30)</f>
        <v>0</v>
      </c>
      <c r="T30" s="98">
        <f>('2010-2016_Amazonia'!T30+'2010-2016_Caatinga'!T30+'2010-2016_Cerrado'!T30+'2010-2016_MataAtlantica'!T30+'2010-2016_Pampa'!T30+'2010-2016_Pantanal'!T30)</f>
        <v>0</v>
      </c>
      <c r="U30" s="98">
        <f>('2010-2016_Amazonia'!U30+'2010-2016_Caatinga'!U30+'2010-2016_Cerrado'!U30+'2010-2016_MataAtlantica'!U30+'2010-2016_Pampa'!U30+'2010-2016_Pantanal'!U30)</f>
        <v>0</v>
      </c>
      <c r="V30" s="98">
        <f>('2010-2016_Amazonia'!V30+'2010-2016_Caatinga'!V30+'2010-2016_Cerrado'!V30+'2010-2016_MataAtlantica'!V30+'2010-2016_Pampa'!V30+'2010-2016_Pantanal'!V30)</f>
        <v>0</v>
      </c>
      <c r="W30" s="110">
        <f>('2010-2016_Amazonia'!W30+'2010-2016_Caatinga'!W30+'2010-2016_Cerrado'!W30+'2010-2016_MataAtlantica'!W30+'2010-2016_Pampa'!W30+'2010-2016_Pantanal'!W30)</f>
        <v>0</v>
      </c>
      <c r="X30" s="110">
        <f>('2010-2016_Amazonia'!X30+'2010-2016_Caatinga'!X30+'2010-2016_Cerrado'!X30+'2010-2016_MataAtlantica'!X30+'2010-2016_Pampa'!X30+'2010-2016_Pantanal'!X30)</f>
        <v>0</v>
      </c>
      <c r="Y30" s="110">
        <f>('2010-2016_Amazonia'!Y30+'2010-2016_Caatinga'!Y30+'2010-2016_Cerrado'!Y30+'2010-2016_MataAtlantica'!Y30+'2010-2016_Pampa'!Y30+'2010-2016_Pantanal'!Y30)</f>
        <v>0</v>
      </c>
      <c r="Z30" s="110">
        <f>('2010-2016_Amazonia'!Z30+'2010-2016_Caatinga'!Z30+'2010-2016_Cerrado'!Z30+'2010-2016_MataAtlantica'!Z30+'2010-2016_Pampa'!Z30+'2010-2016_Pantanal'!Z30)</f>
        <v>0</v>
      </c>
      <c r="AA30" s="110">
        <f>('2010-2016_Amazonia'!AA30+'2010-2016_Caatinga'!AA30+'2010-2016_Cerrado'!AA30+'2010-2016_MataAtlantica'!AA30+'2010-2016_Pampa'!AA30+'2010-2016_Pantanal'!AA30)</f>
        <v>0</v>
      </c>
      <c r="AB30" s="109">
        <f>('2010-2016_Amazonia'!AB30+'2010-2016_Caatinga'!AB30+'2010-2016_Cerrado'!AB30+'2010-2016_MataAtlantica'!AB30+'2010-2016_Pampa'!AB30+'2010-2016_Pantanal'!AB30)</f>
        <v>0</v>
      </c>
      <c r="AC30" s="110">
        <f>('2010-2016_Amazonia'!AC30+'2010-2016_Caatinga'!AC30+'2010-2016_Cerrado'!AC30+'2010-2016_MataAtlantica'!AC30+'2010-2016_Pampa'!AC30+'2010-2016_Pantanal'!AC30)</f>
        <v>0</v>
      </c>
      <c r="AD30" s="14">
        <f t="shared" si="0"/>
        <v>25.3043263689623</v>
      </c>
      <c r="AE30" s="15">
        <f t="shared" si="1"/>
        <v>8.0818942426470698E-4</v>
      </c>
      <c r="AF30" s="89"/>
    </row>
    <row r="31" spans="1:32" ht="19.95" customHeight="1" x14ac:dyDescent="0.3">
      <c r="A31" s="46">
        <v>26</v>
      </c>
      <c r="B31" s="159"/>
      <c r="C31" s="54" t="s">
        <v>36</v>
      </c>
      <c r="D31" s="98">
        <f>('2010-2016_Amazonia'!D31+'2010-2016_Caatinga'!D31+'2010-2016_Cerrado'!D31+'2010-2016_MataAtlantica'!D31+'2010-2016_Pampa'!D31+'2010-2016_Pantanal'!D31)</f>
        <v>0</v>
      </c>
      <c r="E31" s="98">
        <f>('2010-2016_Amazonia'!E31+'2010-2016_Caatinga'!E31+'2010-2016_Cerrado'!E31+'2010-2016_MataAtlantica'!E31+'2010-2016_Pampa'!E31+'2010-2016_Pantanal'!E31)</f>
        <v>0</v>
      </c>
      <c r="F31" s="98">
        <f>('2010-2016_Amazonia'!F31+'2010-2016_Caatinga'!F31+'2010-2016_Cerrado'!F31+'2010-2016_MataAtlantica'!F31+'2010-2016_Pampa'!F31+'2010-2016_Pantanal'!F31)</f>
        <v>0</v>
      </c>
      <c r="G31" s="98">
        <f>('2010-2016_Amazonia'!G31+'2010-2016_Caatinga'!G31+'2010-2016_Cerrado'!G31+'2010-2016_MataAtlantica'!G31+'2010-2016_Pampa'!G31+'2010-2016_Pantanal'!G31)</f>
        <v>0</v>
      </c>
      <c r="H31" s="98">
        <f>('2010-2016_Amazonia'!H31+'2010-2016_Caatinga'!H31+'2010-2016_Cerrado'!H31+'2010-2016_MataAtlantica'!H31+'2010-2016_Pampa'!H31+'2010-2016_Pantanal'!H31)</f>
        <v>0</v>
      </c>
      <c r="I31" s="98">
        <f>('2010-2016_Amazonia'!I31+'2010-2016_Caatinga'!I31+'2010-2016_Cerrado'!I31+'2010-2016_MataAtlantica'!I31+'2010-2016_Pampa'!I31+'2010-2016_Pantanal'!I31)</f>
        <v>0</v>
      </c>
      <c r="J31" s="98">
        <f>('2010-2016_Amazonia'!J31+'2010-2016_Caatinga'!J31+'2010-2016_Cerrado'!J31+'2010-2016_MataAtlantica'!J31+'2010-2016_Pampa'!J31+'2010-2016_Pantanal'!J31)</f>
        <v>0</v>
      </c>
      <c r="K31" s="98">
        <f>('2010-2016_Amazonia'!K31+'2010-2016_Caatinga'!K31+'2010-2016_Cerrado'!K31+'2010-2016_MataAtlantica'!K31+'2010-2016_Pampa'!K31+'2010-2016_Pantanal'!K31)</f>
        <v>0</v>
      </c>
      <c r="L31" s="98">
        <f>('2010-2016_Amazonia'!L31+'2010-2016_Caatinga'!L31+'2010-2016_Cerrado'!L31+'2010-2016_MataAtlantica'!L31+'2010-2016_Pampa'!L31+'2010-2016_Pantanal'!L31)</f>
        <v>0</v>
      </c>
      <c r="M31" s="98">
        <f>('2010-2016_Amazonia'!M31+'2010-2016_Caatinga'!M31+'2010-2016_Cerrado'!M31+'2010-2016_MataAtlantica'!M31+'2010-2016_Pampa'!M31+'2010-2016_Pantanal'!M31)</f>
        <v>0</v>
      </c>
      <c r="N31" s="98">
        <f>('2010-2016_Amazonia'!N31+'2010-2016_Caatinga'!N31+'2010-2016_Cerrado'!N31+'2010-2016_MataAtlantica'!N31+'2010-2016_Pampa'!N31+'2010-2016_Pantanal'!N31)</f>
        <v>0</v>
      </c>
      <c r="O31" s="98">
        <f>('2010-2016_Amazonia'!O31+'2010-2016_Caatinga'!O31+'2010-2016_Cerrado'!O31+'2010-2016_MataAtlantica'!O31+'2010-2016_Pampa'!O31+'2010-2016_Pantanal'!O31)</f>
        <v>0</v>
      </c>
      <c r="P31" s="98">
        <f>('2010-2016_Amazonia'!P31+'2010-2016_Caatinga'!P31+'2010-2016_Cerrado'!P31+'2010-2016_MataAtlantica'!P31+'2010-2016_Pampa'!P31+'2010-2016_Pantanal'!P31)</f>
        <v>0</v>
      </c>
      <c r="Q31" s="98">
        <f>('2010-2016_Amazonia'!Q31+'2010-2016_Caatinga'!Q31+'2010-2016_Cerrado'!Q31+'2010-2016_MataAtlantica'!Q31+'2010-2016_Pampa'!Q31+'2010-2016_Pantanal'!Q31)</f>
        <v>0</v>
      </c>
      <c r="R31" s="98">
        <f>('2010-2016_Amazonia'!R31+'2010-2016_Caatinga'!R31+'2010-2016_Cerrado'!R31+'2010-2016_MataAtlantica'!R31+'2010-2016_Pampa'!R31+'2010-2016_Pantanal'!R31)</f>
        <v>0</v>
      </c>
      <c r="S31" s="98">
        <f>('2010-2016_Amazonia'!S31+'2010-2016_Caatinga'!S31+'2010-2016_Cerrado'!S31+'2010-2016_MataAtlantica'!S31+'2010-2016_Pampa'!S31+'2010-2016_Pantanal'!S31)</f>
        <v>0</v>
      </c>
      <c r="T31" s="98">
        <f>('2010-2016_Amazonia'!T31+'2010-2016_Caatinga'!T31+'2010-2016_Cerrado'!T31+'2010-2016_MataAtlantica'!T31+'2010-2016_Pampa'!T31+'2010-2016_Pantanal'!T31)</f>
        <v>0</v>
      </c>
      <c r="U31" s="98">
        <f>('2010-2016_Amazonia'!U31+'2010-2016_Caatinga'!U31+'2010-2016_Cerrado'!U31+'2010-2016_MataAtlantica'!U31+'2010-2016_Pampa'!U31+'2010-2016_Pantanal'!U31)</f>
        <v>0</v>
      </c>
      <c r="V31" s="98">
        <f>('2010-2016_Amazonia'!V31+'2010-2016_Caatinga'!V31+'2010-2016_Cerrado'!V31+'2010-2016_MataAtlantica'!V31+'2010-2016_Pampa'!V31+'2010-2016_Pantanal'!V31)</f>
        <v>0</v>
      </c>
      <c r="W31" s="110">
        <f>('2010-2016_Amazonia'!W31+'2010-2016_Caatinga'!W31+'2010-2016_Cerrado'!W31+'2010-2016_MataAtlantica'!W31+'2010-2016_Pampa'!W31+'2010-2016_Pantanal'!W31)</f>
        <v>0</v>
      </c>
      <c r="X31" s="110">
        <f>('2010-2016_Amazonia'!X31+'2010-2016_Caatinga'!X31+'2010-2016_Cerrado'!X31+'2010-2016_MataAtlantica'!X31+'2010-2016_Pampa'!X31+'2010-2016_Pantanal'!X31)</f>
        <v>0</v>
      </c>
      <c r="Y31" s="110">
        <f>('2010-2016_Amazonia'!Y31+'2010-2016_Caatinga'!Y31+'2010-2016_Cerrado'!Y31+'2010-2016_MataAtlantica'!Y31+'2010-2016_Pampa'!Y31+'2010-2016_Pantanal'!Y31)</f>
        <v>0</v>
      </c>
      <c r="Z31" s="110">
        <f>('2010-2016_Amazonia'!Z31+'2010-2016_Caatinga'!Z31+'2010-2016_Cerrado'!Z31+'2010-2016_MataAtlantica'!Z31+'2010-2016_Pampa'!Z31+'2010-2016_Pantanal'!Z31)</f>
        <v>0</v>
      </c>
      <c r="AA31" s="110">
        <f>('2010-2016_Amazonia'!AA31+'2010-2016_Caatinga'!AA31+'2010-2016_Cerrado'!AA31+'2010-2016_MataAtlantica'!AA31+'2010-2016_Pampa'!AA31+'2010-2016_Pantanal'!AA31)</f>
        <v>0</v>
      </c>
      <c r="AB31" s="110">
        <f>('2010-2016_Amazonia'!AB31+'2010-2016_Caatinga'!AB31+'2010-2016_Cerrado'!AB31+'2010-2016_MataAtlantica'!AB31+'2010-2016_Pampa'!AB31+'2010-2016_Pantanal'!AB31)</f>
        <v>0</v>
      </c>
      <c r="AC31" s="109">
        <f>('2010-2016_Amazonia'!AC31+'2010-2016_Caatinga'!AC31+'2010-2016_Cerrado'!AC31+'2010-2016_MataAtlantica'!AC31+'2010-2016_Pampa'!AC31+'2010-2016_Pantanal'!AC31)</f>
        <v>0</v>
      </c>
      <c r="AD31" s="14">
        <f t="shared" si="0"/>
        <v>0</v>
      </c>
      <c r="AE31" s="15">
        <f t="shared" si="1"/>
        <v>0</v>
      </c>
      <c r="AF31" s="89"/>
    </row>
    <row r="32" spans="1:32" ht="19.95" customHeight="1" x14ac:dyDescent="0.35">
      <c r="A32" s="69"/>
      <c r="B32" s="131" t="s">
        <v>50</v>
      </c>
      <c r="C32" s="131"/>
      <c r="D32" s="95">
        <f>SUM(D6:D31)</f>
        <v>0</v>
      </c>
      <c r="E32" s="95">
        <f t="shared" ref="E32:AD32" si="2">SUM(E6:E31)</f>
        <v>2089217.9085480543</v>
      </c>
      <c r="F32" s="95">
        <f t="shared" si="2"/>
        <v>142673.87898127118</v>
      </c>
      <c r="G32" s="95">
        <f t="shared" si="2"/>
        <v>335758.87850654323</v>
      </c>
      <c r="H32" s="95">
        <f t="shared" si="2"/>
        <v>30213.213196640314</v>
      </c>
      <c r="I32" s="95">
        <f t="shared" ref="I32:K32" si="3">SUM(I6:I31)</f>
        <v>0</v>
      </c>
      <c r="J32" s="95">
        <f t="shared" si="3"/>
        <v>95635.98325709191</v>
      </c>
      <c r="K32" s="95">
        <f t="shared" si="3"/>
        <v>4437.7180183958271</v>
      </c>
      <c r="L32" s="95">
        <f t="shared" si="2"/>
        <v>0</v>
      </c>
      <c r="M32" s="95">
        <f t="shared" si="2"/>
        <v>28947.094514042819</v>
      </c>
      <c r="N32" s="95">
        <f t="shared" si="2"/>
        <v>1529.1037882381931</v>
      </c>
      <c r="O32" s="95">
        <f t="shared" si="2"/>
        <v>385205.60536748113</v>
      </c>
      <c r="P32" s="95">
        <f t="shared" si="2"/>
        <v>10569.821132415971</v>
      </c>
      <c r="Q32" s="95">
        <f t="shared" si="2"/>
        <v>0</v>
      </c>
      <c r="R32" s="95">
        <f t="shared" si="2"/>
        <v>6800.338630498456</v>
      </c>
      <c r="S32" s="95">
        <f t="shared" si="2"/>
        <v>0</v>
      </c>
      <c r="T32" s="95">
        <f t="shared" si="2"/>
        <v>0</v>
      </c>
      <c r="U32" s="95">
        <f t="shared" si="2"/>
        <v>0</v>
      </c>
      <c r="V32" s="95">
        <f t="shared" si="2"/>
        <v>0</v>
      </c>
      <c r="W32" s="95">
        <f t="shared" si="2"/>
        <v>0</v>
      </c>
      <c r="X32" s="95">
        <f t="shared" si="2"/>
        <v>0</v>
      </c>
      <c r="Y32" s="95">
        <f t="shared" si="2"/>
        <v>0</v>
      </c>
      <c r="Z32" s="95">
        <f t="shared" si="2"/>
        <v>0</v>
      </c>
      <c r="AA32" s="95">
        <f t="shared" si="2"/>
        <v>0</v>
      </c>
      <c r="AB32" s="95">
        <f t="shared" si="2"/>
        <v>0</v>
      </c>
      <c r="AC32" s="95">
        <f t="shared" si="2"/>
        <v>0</v>
      </c>
      <c r="AD32" s="58">
        <f t="shared" si="2"/>
        <v>3130989.5439406731</v>
      </c>
      <c r="AE32" s="28"/>
      <c r="AF32" s="89"/>
    </row>
    <row r="33" spans="1:32" ht="19.95" customHeight="1" x14ac:dyDescent="0.35">
      <c r="A33" s="69"/>
      <c r="B33" s="123" t="str">
        <f>AE3</f>
        <v>% do Brasil</v>
      </c>
      <c r="C33" s="123"/>
      <c r="D33" s="59">
        <f t="shared" ref="D33:AC33" si="4">D32/$AD$32*100</f>
        <v>0</v>
      </c>
      <c r="E33" s="59">
        <f t="shared" si="4"/>
        <v>66.72708034401667</v>
      </c>
      <c r="F33" s="59">
        <f t="shared" si="4"/>
        <v>4.5568302601771515</v>
      </c>
      <c r="G33" s="59">
        <f t="shared" si="4"/>
        <v>10.72373043073009</v>
      </c>
      <c r="H33" s="59">
        <f t="shared" si="4"/>
        <v>0.96497330229387712</v>
      </c>
      <c r="I33" s="59">
        <f t="shared" si="4"/>
        <v>0</v>
      </c>
      <c r="J33" s="59">
        <f t="shared" si="4"/>
        <v>3.0544970500516002</v>
      </c>
      <c r="K33" s="59">
        <f t="shared" si="4"/>
        <v>0.14173531901388919</v>
      </c>
      <c r="L33" s="59">
        <f t="shared" si="4"/>
        <v>0</v>
      </c>
      <c r="M33" s="59">
        <f t="shared" si="4"/>
        <v>0.92453501066662513</v>
      </c>
      <c r="N33" s="59">
        <f t="shared" si="4"/>
        <v>4.8837716216505095E-2</v>
      </c>
      <c r="O33" s="59">
        <f t="shared" si="4"/>
        <v>12.3029987791866</v>
      </c>
      <c r="P33" s="59">
        <f t="shared" si="4"/>
        <v>0.33758723828610304</v>
      </c>
      <c r="Q33" s="59">
        <f t="shared" si="4"/>
        <v>0</v>
      </c>
      <c r="R33" s="59">
        <f t="shared" si="4"/>
        <v>0.21719454936088761</v>
      </c>
      <c r="S33" s="59">
        <f t="shared" si="4"/>
        <v>0</v>
      </c>
      <c r="T33" s="59">
        <f t="shared" si="4"/>
        <v>0</v>
      </c>
      <c r="U33" s="59">
        <f t="shared" si="4"/>
        <v>0</v>
      </c>
      <c r="V33" s="59">
        <f t="shared" si="4"/>
        <v>0</v>
      </c>
      <c r="W33" s="59">
        <f t="shared" si="4"/>
        <v>0</v>
      </c>
      <c r="X33" s="59">
        <f t="shared" si="4"/>
        <v>0</v>
      </c>
      <c r="Y33" s="59">
        <f t="shared" si="4"/>
        <v>0</v>
      </c>
      <c r="Z33" s="59">
        <f t="shared" si="4"/>
        <v>0</v>
      </c>
      <c r="AA33" s="59">
        <f t="shared" si="4"/>
        <v>0</v>
      </c>
      <c r="AB33" s="59">
        <f t="shared" si="4"/>
        <v>0</v>
      </c>
      <c r="AC33" s="59">
        <f t="shared" si="4"/>
        <v>0</v>
      </c>
      <c r="AD33" s="60"/>
      <c r="AE33" s="60"/>
      <c r="AF33" s="89"/>
    </row>
    <row r="34" spans="1:32" x14ac:dyDescent="0.35">
      <c r="A34" s="91"/>
      <c r="B34" s="9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89"/>
    </row>
    <row r="35" spans="1:32" x14ac:dyDescent="0.35">
      <c r="A35" s="91"/>
      <c r="B35" s="92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89"/>
    </row>
    <row r="36" spans="1:32" x14ac:dyDescent="0.35">
      <c r="A36" s="91"/>
      <c r="B36" s="92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89"/>
    </row>
    <row r="37" spans="1:32" x14ac:dyDescent="0.35">
      <c r="A37" s="91"/>
      <c r="B37" s="92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89"/>
    </row>
    <row r="38" spans="1:32" x14ac:dyDescent="0.35">
      <c r="A38" s="91"/>
      <c r="B38" s="92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89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REMOÇÕES DA VEGETAÇÃO&amp;C&amp;"Times New Roman,Negrito"&amp;14&amp;A</oddHeader>
    <oddFooter>&amp;L&amp;F&amp;C&amp;"Times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showGridLines="0" zoomScale="55" zoomScaleNormal="55" workbookViewId="0">
      <selection activeCell="D6" sqref="D6:H10"/>
    </sheetView>
  </sheetViews>
  <sheetFormatPr defaultColWidth="8.6640625" defaultRowHeight="14.4" x14ac:dyDescent="0.3"/>
  <cols>
    <col min="1" max="1" width="8.6640625" style="32"/>
    <col min="2" max="2" width="7.88671875" style="33" customWidth="1"/>
    <col min="3" max="3" width="14.88671875" style="32" customWidth="1"/>
    <col min="4" max="4" width="5.88671875" style="32" bestFit="1" customWidth="1"/>
    <col min="5" max="5" width="14.44140625" style="32" bestFit="1" customWidth="1"/>
    <col min="6" max="7" width="10.88671875" style="32" bestFit="1" customWidth="1"/>
    <col min="8" max="8" width="10.5546875" style="32" bestFit="1" customWidth="1"/>
    <col min="9" max="9" width="8.44140625" style="32" customWidth="1"/>
    <col min="10" max="10" width="10.44140625" style="32" bestFit="1" customWidth="1"/>
    <col min="11" max="11" width="9.88671875" style="32" customWidth="1"/>
    <col min="12" max="12" width="6" style="32" bestFit="1" customWidth="1"/>
    <col min="13" max="13" width="10.44140625" style="32" bestFit="1" customWidth="1"/>
    <col min="14" max="14" width="8.5546875" style="32" bestFit="1" customWidth="1"/>
    <col min="15" max="15" width="11.88671875" style="32" bestFit="1" customWidth="1"/>
    <col min="16" max="16" width="5.44140625" style="32" customWidth="1"/>
    <col min="17" max="17" width="9.88671875" style="32" bestFit="1" customWidth="1"/>
    <col min="18" max="18" width="5.109375" style="32" bestFit="1" customWidth="1"/>
    <col min="19" max="19" width="7.109375" style="32" bestFit="1" customWidth="1"/>
    <col min="20" max="20" width="12.44140625" style="32" bestFit="1" customWidth="1"/>
    <col min="21" max="21" width="4.5546875" style="32" bestFit="1" customWidth="1"/>
    <col min="22" max="22" width="6.109375" style="32" customWidth="1"/>
    <col min="23" max="23" width="7.109375" style="32" bestFit="1" customWidth="1"/>
    <col min="24" max="24" width="5.5546875" style="32" bestFit="1" customWidth="1"/>
    <col min="25" max="25" width="6.88671875" style="32" bestFit="1" customWidth="1"/>
    <col min="26" max="26" width="5.44140625" style="32" bestFit="1" customWidth="1"/>
    <col min="27" max="27" width="4.88671875" style="32" bestFit="1" customWidth="1"/>
    <col min="28" max="29" width="4.5546875" style="32" bestFit="1" customWidth="1"/>
    <col min="30" max="30" width="14.44140625" style="32" bestFit="1" customWidth="1"/>
    <col min="31" max="31" width="9.5546875" style="32" customWidth="1"/>
    <col min="32" max="16384" width="8.6640625" style="6"/>
  </cols>
  <sheetData>
    <row r="1" spans="1:32" ht="29.25" customHeight="1" x14ac:dyDescent="0.3">
      <c r="A1" s="31"/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4">
        <v>17</v>
      </c>
      <c r="U1" s="4">
        <v>18</v>
      </c>
      <c r="V1" s="4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2"/>
      <c r="AE1" s="2"/>
      <c r="AF1" s="5"/>
    </row>
    <row r="2" spans="1:32" ht="15.75" customHeight="1" x14ac:dyDescent="0.3">
      <c r="A2" s="31"/>
      <c r="B2" s="132" t="s">
        <v>43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5"/>
    </row>
    <row r="3" spans="1:32" ht="15.75" customHeight="1" x14ac:dyDescent="0.3">
      <c r="A3" s="31"/>
      <c r="B3" s="132" t="s">
        <v>1</v>
      </c>
      <c r="C3" s="132"/>
      <c r="D3" s="133" t="s">
        <v>40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2" t="s">
        <v>44</v>
      </c>
      <c r="AE3" s="134" t="s">
        <v>4</v>
      </c>
      <c r="AF3" s="5"/>
    </row>
    <row r="4" spans="1:32" ht="31.5" customHeight="1" x14ac:dyDescent="0.3">
      <c r="A4" s="31"/>
      <c r="B4" s="132"/>
      <c r="C4" s="132"/>
      <c r="D4" s="137" t="s">
        <v>5</v>
      </c>
      <c r="E4" s="137"/>
      <c r="F4" s="137"/>
      <c r="G4" s="137"/>
      <c r="H4" s="137"/>
      <c r="I4" s="138" t="s">
        <v>6</v>
      </c>
      <c r="J4" s="139"/>
      <c r="K4" s="139"/>
      <c r="L4" s="139"/>
      <c r="M4" s="139"/>
      <c r="N4" s="139"/>
      <c r="O4" s="139"/>
      <c r="P4" s="140"/>
      <c r="Q4" s="141" t="s">
        <v>7</v>
      </c>
      <c r="R4" s="141"/>
      <c r="S4" s="141"/>
      <c r="T4" s="7" t="s">
        <v>8</v>
      </c>
      <c r="U4" s="142" t="s">
        <v>9</v>
      </c>
      <c r="V4" s="142"/>
      <c r="W4" s="143" t="s">
        <v>10</v>
      </c>
      <c r="X4" s="143"/>
      <c r="Y4" s="143"/>
      <c r="Z4" s="143"/>
      <c r="AA4" s="143"/>
      <c r="AB4" s="143"/>
      <c r="AC4" s="143"/>
      <c r="AD4" s="132"/>
      <c r="AE4" s="135"/>
      <c r="AF4" s="5"/>
    </row>
    <row r="5" spans="1:32" ht="16.2" x14ac:dyDescent="0.3">
      <c r="A5" s="31"/>
      <c r="B5" s="132"/>
      <c r="C5" s="132"/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34" t="s">
        <v>16</v>
      </c>
      <c r="J5" s="34" t="s">
        <v>17</v>
      </c>
      <c r="K5" s="34" t="s">
        <v>18</v>
      </c>
      <c r="L5" s="35" t="s">
        <v>19</v>
      </c>
      <c r="M5" s="35" t="s">
        <v>20</v>
      </c>
      <c r="N5" s="35" t="s">
        <v>21</v>
      </c>
      <c r="O5" s="35" t="s">
        <v>22</v>
      </c>
      <c r="P5" s="35" t="s">
        <v>23</v>
      </c>
      <c r="Q5" s="9" t="s">
        <v>24</v>
      </c>
      <c r="R5" s="9" t="s">
        <v>25</v>
      </c>
      <c r="S5" s="9" t="s">
        <v>26</v>
      </c>
      <c r="T5" s="7" t="s">
        <v>27</v>
      </c>
      <c r="U5" s="10" t="s">
        <v>28</v>
      </c>
      <c r="V5" s="10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32"/>
      <c r="AE5" s="136"/>
      <c r="AF5" s="5"/>
    </row>
    <row r="6" spans="1:32" ht="17.25" customHeight="1" x14ac:dyDescent="0.3">
      <c r="A6" s="12">
        <v>1</v>
      </c>
      <c r="B6" s="145" t="s">
        <v>5</v>
      </c>
      <c r="C6" s="8" t="s">
        <v>11</v>
      </c>
      <c r="D6" s="16">
        <v>0</v>
      </c>
      <c r="E6" s="36">
        <v>188694.60329999999</v>
      </c>
      <c r="F6" s="36">
        <v>2449.8222179999998</v>
      </c>
      <c r="G6" s="36">
        <v>1417.121406</v>
      </c>
      <c r="H6" s="36">
        <v>41372.083939999997</v>
      </c>
      <c r="I6" s="13"/>
      <c r="J6" s="13"/>
      <c r="K6" s="13"/>
      <c r="L6" s="13"/>
      <c r="M6" s="13"/>
      <c r="N6" s="13"/>
      <c r="O6" s="13">
        <v>199219.4951</v>
      </c>
      <c r="P6" s="13"/>
      <c r="Q6" s="13">
        <v>67.675852759999998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>SUM(D6:AC6)</f>
        <v>433220.80181675992</v>
      </c>
      <c r="AE6" s="15">
        <f t="shared" ref="AE6:AE31" si="0">AD6/$AD$32*100</f>
        <v>21.903156727283147</v>
      </c>
      <c r="AF6" s="5"/>
    </row>
    <row r="7" spans="1:32" ht="17.25" customHeight="1" x14ac:dyDescent="0.3">
      <c r="A7" s="12">
        <v>2</v>
      </c>
      <c r="B7" s="145"/>
      <c r="C7" s="8" t="s">
        <v>12</v>
      </c>
      <c r="D7" s="36"/>
      <c r="E7" s="16">
        <v>1273246.24</v>
      </c>
      <c r="F7" s="36">
        <v>211.8172739</v>
      </c>
      <c r="G7" s="36">
        <v>7.7310008039999998</v>
      </c>
      <c r="H7" s="36">
        <v>2280.0668820000001</v>
      </c>
      <c r="I7" s="13"/>
      <c r="J7" s="13"/>
      <c r="K7" s="13"/>
      <c r="L7" s="13"/>
      <c r="M7" s="13"/>
      <c r="N7" s="13"/>
      <c r="O7" s="13">
        <v>13979.29868</v>
      </c>
      <c r="P7" s="13"/>
      <c r="Q7" s="13">
        <v>0.843805904</v>
      </c>
      <c r="R7" s="13"/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/>
      <c r="AC7" s="13">
        <v>0</v>
      </c>
      <c r="AD7" s="14">
        <f>SUM(D7:AC7)</f>
        <v>1289725.9976426081</v>
      </c>
      <c r="AE7" s="15">
        <f t="shared" si="0"/>
        <v>65.207096573276303</v>
      </c>
      <c r="AF7" s="5"/>
    </row>
    <row r="8" spans="1:32" ht="17.25" customHeight="1" x14ac:dyDescent="0.3">
      <c r="A8" s="12">
        <v>3</v>
      </c>
      <c r="B8" s="145"/>
      <c r="C8" s="8" t="s">
        <v>13</v>
      </c>
      <c r="D8" s="36"/>
      <c r="E8" s="36"/>
      <c r="F8" s="16">
        <v>0</v>
      </c>
      <c r="G8" s="36">
        <v>1180.6347290000001</v>
      </c>
      <c r="H8" s="36">
        <v>307.71417430000002</v>
      </c>
      <c r="I8" s="13"/>
      <c r="J8" s="13"/>
      <c r="K8" s="13"/>
      <c r="L8" s="13"/>
      <c r="M8" s="13"/>
      <c r="N8" s="13"/>
      <c r="O8" s="13">
        <v>63679.206230000003</v>
      </c>
      <c r="P8" s="13"/>
      <c r="Q8" s="13">
        <v>34.030617309999997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>
        <v>0</v>
      </c>
      <c r="AC8" s="13">
        <v>0</v>
      </c>
      <c r="AD8" s="14">
        <f>SUM(D8:AC8)</f>
        <v>65201.585750610007</v>
      </c>
      <c r="AE8" s="15">
        <f t="shared" si="0"/>
        <v>3.2965188780733032</v>
      </c>
      <c r="AF8" s="5"/>
    </row>
    <row r="9" spans="1:32" ht="17.25" customHeight="1" x14ac:dyDescent="0.3">
      <c r="A9" s="12">
        <v>4</v>
      </c>
      <c r="B9" s="145"/>
      <c r="C9" s="8" t="s">
        <v>14</v>
      </c>
      <c r="D9" s="36"/>
      <c r="E9" s="36"/>
      <c r="F9" s="36">
        <v>374.56652129999998</v>
      </c>
      <c r="G9" s="16">
        <v>0</v>
      </c>
      <c r="H9" s="36"/>
      <c r="I9" s="13"/>
      <c r="J9" s="13"/>
      <c r="K9" s="13">
        <v>31.366725410000001</v>
      </c>
      <c r="L9" s="13"/>
      <c r="M9" s="13"/>
      <c r="N9" s="13">
        <v>0.24986192900000001</v>
      </c>
      <c r="O9" s="13">
        <v>142.52147239999999</v>
      </c>
      <c r="P9" s="13"/>
      <c r="Q9" s="13">
        <v>1.9866243180000001</v>
      </c>
      <c r="R9" s="13"/>
      <c r="S9" s="13"/>
      <c r="T9" s="13">
        <v>0</v>
      </c>
      <c r="U9" s="13">
        <v>0</v>
      </c>
      <c r="V9" s="13">
        <v>0</v>
      </c>
      <c r="W9" s="13"/>
      <c r="X9" s="13"/>
      <c r="Y9" s="13"/>
      <c r="Z9" s="13"/>
      <c r="AA9" s="13">
        <v>0</v>
      </c>
      <c r="AB9" s="13"/>
      <c r="AC9" s="13">
        <v>0</v>
      </c>
      <c r="AD9" s="14">
        <f>SUM(D9:AC9)</f>
        <v>550.69120535700006</v>
      </c>
      <c r="AE9" s="15">
        <f t="shared" si="0"/>
        <v>2.7842328273914859E-2</v>
      </c>
      <c r="AF9" s="5"/>
    </row>
    <row r="10" spans="1:32" ht="17.25" customHeight="1" x14ac:dyDescent="0.3">
      <c r="A10" s="12">
        <v>5</v>
      </c>
      <c r="B10" s="145"/>
      <c r="C10" s="8" t="s">
        <v>15</v>
      </c>
      <c r="D10" s="36"/>
      <c r="E10" s="36"/>
      <c r="F10" s="36">
        <v>30418.642039999999</v>
      </c>
      <c r="G10" s="36">
        <v>42.380409219999997</v>
      </c>
      <c r="H10" s="16">
        <v>3118.7365930000001</v>
      </c>
      <c r="I10" s="13"/>
      <c r="J10" s="13"/>
      <c r="K10" s="13"/>
      <c r="L10" s="13"/>
      <c r="M10" s="13"/>
      <c r="N10" s="13"/>
      <c r="O10" s="13">
        <v>2108.0854979999999</v>
      </c>
      <c r="P10" s="13"/>
      <c r="Q10" s="13">
        <v>2.5082912500000001</v>
      </c>
      <c r="R10" s="13"/>
      <c r="S10" s="13"/>
      <c r="T10" s="13"/>
      <c r="U10" s="13">
        <v>0</v>
      </c>
      <c r="V10" s="13">
        <v>0</v>
      </c>
      <c r="W10" s="13"/>
      <c r="X10" s="13"/>
      <c r="Y10" s="13"/>
      <c r="Z10" s="13"/>
      <c r="AA10" s="13">
        <v>0</v>
      </c>
      <c r="AB10" s="13"/>
      <c r="AC10" s="13">
        <v>0</v>
      </c>
      <c r="AD10" s="14">
        <f>SUM(D10:AC10)</f>
        <v>35690.352831470002</v>
      </c>
      <c r="AE10" s="15">
        <f t="shared" si="0"/>
        <v>1.8044641172386995</v>
      </c>
      <c r="AF10" s="5"/>
    </row>
    <row r="11" spans="1:32" ht="17.25" customHeight="1" x14ac:dyDescent="0.3">
      <c r="A11" s="12">
        <v>6</v>
      </c>
      <c r="B11" s="146" t="s">
        <v>6</v>
      </c>
      <c r="C11" s="34" t="s">
        <v>16</v>
      </c>
      <c r="D11" s="13"/>
      <c r="E11" s="13"/>
      <c r="F11" s="13"/>
      <c r="G11" s="13">
        <v>37.185608010000003</v>
      </c>
      <c r="H11" s="13"/>
      <c r="I11" s="37">
        <v>0</v>
      </c>
      <c r="J11" s="38">
        <v>2825.8345420000001</v>
      </c>
      <c r="K11" s="38">
        <v>0.85229018499999998</v>
      </c>
      <c r="L11" s="39"/>
      <c r="M11" s="39"/>
      <c r="N11" s="39"/>
      <c r="O11" s="39">
        <v>5616.4823399999996</v>
      </c>
      <c r="P11" s="39"/>
      <c r="Q11" s="13">
        <v>2.5143707740000001</v>
      </c>
      <c r="R11" s="13"/>
      <c r="S11" s="13"/>
      <c r="T11" s="13">
        <v>0</v>
      </c>
      <c r="U11" s="13">
        <v>0</v>
      </c>
      <c r="V11" s="13">
        <v>0</v>
      </c>
      <c r="W11" s="40"/>
      <c r="X11" s="40"/>
      <c r="Y11" s="40"/>
      <c r="Z11" s="40"/>
      <c r="AA11" s="40">
        <v>0</v>
      </c>
      <c r="AB11" s="40"/>
      <c r="AC11" s="40">
        <v>0</v>
      </c>
      <c r="AD11" s="14">
        <f>SUM(D11:AB11)</f>
        <v>8482.8691509690016</v>
      </c>
      <c r="AE11" s="15">
        <f t="shared" si="0"/>
        <v>0.42888432811058352</v>
      </c>
      <c r="AF11" s="5"/>
    </row>
    <row r="12" spans="1:32" ht="17.25" customHeight="1" x14ac:dyDescent="0.3">
      <c r="A12" s="12">
        <v>7</v>
      </c>
      <c r="B12" s="147"/>
      <c r="C12" s="34" t="s">
        <v>17</v>
      </c>
      <c r="D12" s="13"/>
      <c r="E12" s="13"/>
      <c r="F12" s="13"/>
      <c r="G12" s="13">
        <v>0</v>
      </c>
      <c r="H12" s="13"/>
      <c r="I12" s="38"/>
      <c r="J12" s="37">
        <v>23461.2657</v>
      </c>
      <c r="K12" s="38">
        <v>2.165974834</v>
      </c>
      <c r="L12" s="39"/>
      <c r="M12" s="39"/>
      <c r="N12" s="39"/>
      <c r="O12" s="39">
        <v>369.07279160000002</v>
      </c>
      <c r="P12" s="39"/>
      <c r="Q12" s="13">
        <v>0.15926718200000001</v>
      </c>
      <c r="R12" s="13"/>
      <c r="S12" s="13"/>
      <c r="T12" s="13">
        <v>0</v>
      </c>
      <c r="U12" s="13">
        <v>0</v>
      </c>
      <c r="V12" s="13"/>
      <c r="W12" s="40"/>
      <c r="X12" s="40"/>
      <c r="Y12" s="40"/>
      <c r="Z12" s="40"/>
      <c r="AA12" s="40">
        <v>0</v>
      </c>
      <c r="AB12" s="40"/>
      <c r="AC12" s="40">
        <v>0</v>
      </c>
      <c r="AD12" s="14">
        <f>SUM(D12:AC12)</f>
        <v>23832.663733615998</v>
      </c>
      <c r="AE12" s="15">
        <f t="shared" si="0"/>
        <v>1.2049526864751612</v>
      </c>
      <c r="AF12" s="5"/>
    </row>
    <row r="13" spans="1:32" ht="17.25" customHeight="1" x14ac:dyDescent="0.3">
      <c r="A13" s="12">
        <v>8</v>
      </c>
      <c r="B13" s="147"/>
      <c r="C13" s="34" t="s">
        <v>18</v>
      </c>
      <c r="D13" s="13"/>
      <c r="E13" s="13"/>
      <c r="F13" s="13"/>
      <c r="G13" s="13">
        <v>90.850571450000004</v>
      </c>
      <c r="H13" s="13"/>
      <c r="I13" s="38"/>
      <c r="J13" s="38"/>
      <c r="K13" s="37">
        <v>0</v>
      </c>
      <c r="L13" s="39"/>
      <c r="M13" s="39"/>
      <c r="N13" s="39"/>
      <c r="O13" s="39">
        <v>1605.6402720000001</v>
      </c>
      <c r="P13" s="39"/>
      <c r="Q13" s="13">
        <v>0.135728135</v>
      </c>
      <c r="R13" s="13"/>
      <c r="S13" s="13"/>
      <c r="T13" s="13">
        <v>0</v>
      </c>
      <c r="U13" s="13">
        <v>0</v>
      </c>
      <c r="V13" s="13">
        <v>0</v>
      </c>
      <c r="W13" s="40"/>
      <c r="X13" s="40"/>
      <c r="Y13" s="40"/>
      <c r="Z13" s="40"/>
      <c r="AA13" s="40">
        <v>0</v>
      </c>
      <c r="AB13" s="40"/>
      <c r="AC13" s="40">
        <v>0</v>
      </c>
      <c r="AD13" s="14">
        <f>SUM(D13:AC13)</f>
        <v>1696.626571585</v>
      </c>
      <c r="AE13" s="15">
        <f t="shared" si="0"/>
        <v>8.577953216756562E-2</v>
      </c>
      <c r="AF13" s="5"/>
    </row>
    <row r="14" spans="1:32" ht="17.25" customHeight="1" x14ac:dyDescent="0.3">
      <c r="A14" s="12">
        <v>9</v>
      </c>
      <c r="B14" s="147"/>
      <c r="C14" s="35" t="s">
        <v>19</v>
      </c>
      <c r="D14" s="13"/>
      <c r="E14" s="13"/>
      <c r="F14" s="13"/>
      <c r="G14" s="13">
        <v>9.5347214910000009</v>
      </c>
      <c r="H14" s="13"/>
      <c r="I14" s="39"/>
      <c r="J14" s="39"/>
      <c r="K14" s="39"/>
      <c r="L14" s="41">
        <v>0</v>
      </c>
      <c r="M14" s="42">
        <v>1166.252045</v>
      </c>
      <c r="N14" s="42">
        <v>5.2807272000000002E-2</v>
      </c>
      <c r="O14" s="42">
        <v>918.5430063</v>
      </c>
      <c r="P14" s="42"/>
      <c r="Q14" s="13">
        <v>3.7754203529999999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/>
      <c r="AC14" s="13">
        <v>0</v>
      </c>
      <c r="AD14" s="14">
        <f>SUM(D14:AB14)</f>
        <v>2098.158000416</v>
      </c>
      <c r="AE14" s="15">
        <f t="shared" si="0"/>
        <v>0.10608050982083927</v>
      </c>
      <c r="AF14" s="5"/>
    </row>
    <row r="15" spans="1:32" ht="17.25" customHeight="1" x14ac:dyDescent="0.3">
      <c r="A15" s="12">
        <v>10</v>
      </c>
      <c r="B15" s="147"/>
      <c r="C15" s="35" t="s">
        <v>20</v>
      </c>
      <c r="D15" s="13"/>
      <c r="E15" s="13"/>
      <c r="F15" s="13"/>
      <c r="G15" s="13"/>
      <c r="H15" s="13"/>
      <c r="I15" s="39"/>
      <c r="J15" s="39"/>
      <c r="K15" s="39"/>
      <c r="L15" s="42"/>
      <c r="M15" s="41">
        <v>11353.150079999999</v>
      </c>
      <c r="N15" s="42">
        <v>0.88800214700000002</v>
      </c>
      <c r="O15" s="42">
        <v>30.25558307</v>
      </c>
      <c r="P15" s="42"/>
      <c r="Q15" s="13">
        <v>2.9732387999999998E-2</v>
      </c>
      <c r="R15" s="13"/>
      <c r="S15" s="13"/>
      <c r="T15" s="13">
        <v>0</v>
      </c>
      <c r="U15" s="13">
        <v>0</v>
      </c>
      <c r="V15" s="13"/>
      <c r="W15" s="13"/>
      <c r="X15" s="13"/>
      <c r="Y15" s="13"/>
      <c r="Z15" s="13"/>
      <c r="AA15" s="13"/>
      <c r="AB15" s="13"/>
      <c r="AC15" s="13">
        <v>0</v>
      </c>
      <c r="AD15" s="14">
        <f>SUM(D15:AC15)</f>
        <v>11384.323397605</v>
      </c>
      <c r="AE15" s="15">
        <f t="shared" si="0"/>
        <v>0.57557859310109472</v>
      </c>
      <c r="AF15" s="5"/>
    </row>
    <row r="16" spans="1:32" ht="17.25" customHeight="1" x14ac:dyDescent="0.3">
      <c r="A16" s="12">
        <v>11</v>
      </c>
      <c r="B16" s="147"/>
      <c r="C16" s="35" t="s">
        <v>21</v>
      </c>
      <c r="D16" s="13"/>
      <c r="E16" s="13"/>
      <c r="F16" s="13"/>
      <c r="G16" s="13">
        <v>2.1058723559999999</v>
      </c>
      <c r="H16" s="13"/>
      <c r="I16" s="39"/>
      <c r="J16" s="39"/>
      <c r="K16" s="39"/>
      <c r="L16" s="42"/>
      <c r="M16" s="42"/>
      <c r="N16" s="41">
        <v>0</v>
      </c>
      <c r="O16" s="42">
        <v>172.39098680000001</v>
      </c>
      <c r="P16" s="42"/>
      <c r="Q16" s="13">
        <v>0.28207748599999999</v>
      </c>
      <c r="R16" s="13"/>
      <c r="S16" s="13"/>
      <c r="T16" s="13"/>
      <c r="U16" s="13">
        <v>0</v>
      </c>
      <c r="V16" s="13"/>
      <c r="W16" s="13"/>
      <c r="X16" s="13"/>
      <c r="Y16" s="13"/>
      <c r="Z16" s="13"/>
      <c r="AA16" s="13">
        <v>0</v>
      </c>
      <c r="AB16" s="13"/>
      <c r="AC16" s="13">
        <v>0</v>
      </c>
      <c r="AD16" s="14">
        <f>SUM(D16:AB16)</f>
        <v>174.77893664199999</v>
      </c>
      <c r="AE16" s="15">
        <f t="shared" si="0"/>
        <v>8.836626555889255E-3</v>
      </c>
      <c r="AF16" s="5"/>
    </row>
    <row r="17" spans="1:32" ht="17.25" customHeight="1" x14ac:dyDescent="0.3">
      <c r="A17" s="12">
        <v>12</v>
      </c>
      <c r="B17" s="147"/>
      <c r="C17" s="35" t="s">
        <v>22</v>
      </c>
      <c r="D17" s="13"/>
      <c r="E17" s="13"/>
      <c r="F17" s="13">
        <v>62174.523269999998</v>
      </c>
      <c r="G17" s="13">
        <v>7418.0437899999997</v>
      </c>
      <c r="H17" s="13"/>
      <c r="I17" s="39"/>
      <c r="J17" s="39"/>
      <c r="K17" s="39">
        <v>934.44055960000003</v>
      </c>
      <c r="L17" s="42"/>
      <c r="M17" s="42"/>
      <c r="N17" s="42">
        <v>192.32067609999999</v>
      </c>
      <c r="O17" s="41">
        <v>0</v>
      </c>
      <c r="P17" s="42"/>
      <c r="Q17" s="13">
        <v>542.58103879999999</v>
      </c>
      <c r="R17" s="13"/>
      <c r="S17" s="13"/>
      <c r="T17" s="13">
        <v>0</v>
      </c>
      <c r="U17" s="13">
        <v>0</v>
      </c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ref="AD17:AD31" si="1">SUM(D17:AC17)</f>
        <v>71261.9093345</v>
      </c>
      <c r="AE17" s="15">
        <f t="shared" si="0"/>
        <v>3.6029220256583963</v>
      </c>
      <c r="AF17" s="5"/>
    </row>
    <row r="18" spans="1:32" ht="17.25" customHeight="1" x14ac:dyDescent="0.3">
      <c r="A18" s="12">
        <v>13</v>
      </c>
      <c r="B18" s="148"/>
      <c r="C18" s="35" t="s">
        <v>23</v>
      </c>
      <c r="D18" s="13"/>
      <c r="E18" s="13"/>
      <c r="F18" s="13"/>
      <c r="G18" s="13"/>
      <c r="H18" s="13"/>
      <c r="I18" s="39"/>
      <c r="J18" s="39"/>
      <c r="K18" s="39"/>
      <c r="L18" s="42"/>
      <c r="M18" s="42"/>
      <c r="N18" s="42"/>
      <c r="O18" s="42"/>
      <c r="P18" s="41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1"/>
        <v>0</v>
      </c>
      <c r="AE18" s="15">
        <f t="shared" si="0"/>
        <v>0</v>
      </c>
      <c r="AF18" s="5"/>
    </row>
    <row r="19" spans="1:32" ht="17.25" customHeight="1" x14ac:dyDescent="0.3">
      <c r="A19" s="12">
        <v>14</v>
      </c>
      <c r="B19" s="149" t="s">
        <v>37</v>
      </c>
      <c r="C19" s="9" t="s">
        <v>24</v>
      </c>
      <c r="D19" s="13"/>
      <c r="E19" s="13"/>
      <c r="F19" s="13">
        <v>3951.2777150000002</v>
      </c>
      <c r="G19" s="13">
        <v>2890.3215989999999</v>
      </c>
      <c r="H19" s="13"/>
      <c r="I19" s="13"/>
      <c r="J19" s="13"/>
      <c r="K19" s="13">
        <v>26.006436879999999</v>
      </c>
      <c r="L19" s="13"/>
      <c r="M19" s="13"/>
      <c r="N19" s="13">
        <v>39.63514318</v>
      </c>
      <c r="O19" s="13">
        <v>27602.096549999998</v>
      </c>
      <c r="P19" s="13"/>
      <c r="Q19" s="17">
        <v>0</v>
      </c>
      <c r="R19" s="18"/>
      <c r="S19" s="18"/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3">
        <v>0</v>
      </c>
      <c r="AB19" s="13"/>
      <c r="AC19" s="13">
        <v>0</v>
      </c>
      <c r="AD19" s="14">
        <f t="shared" si="1"/>
        <v>34509.337444060002</v>
      </c>
      <c r="AE19" s="15">
        <f t="shared" si="0"/>
        <v>1.7447533069098922</v>
      </c>
      <c r="AF19" s="5"/>
    </row>
    <row r="20" spans="1:32" ht="17.25" customHeight="1" x14ac:dyDescent="0.3">
      <c r="A20" s="12">
        <v>15</v>
      </c>
      <c r="B20" s="149"/>
      <c r="C20" s="9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1"/>
        <v>0</v>
      </c>
      <c r="AE20" s="15">
        <f t="shared" si="0"/>
        <v>0</v>
      </c>
      <c r="AF20" s="5"/>
    </row>
    <row r="21" spans="1:32" ht="17.25" customHeight="1" x14ac:dyDescent="0.3">
      <c r="A21" s="12">
        <v>16</v>
      </c>
      <c r="B21" s="149"/>
      <c r="C21" s="9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1"/>
        <v>0</v>
      </c>
      <c r="AE21" s="15">
        <f t="shared" si="0"/>
        <v>0</v>
      </c>
      <c r="AF21" s="5"/>
    </row>
    <row r="22" spans="1:32" ht="56.25" customHeight="1" x14ac:dyDescent="0.3">
      <c r="A22" s="19">
        <v>17</v>
      </c>
      <c r="B22" s="20" t="s">
        <v>8</v>
      </c>
      <c r="C22" s="7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1"/>
        <v>0</v>
      </c>
      <c r="AE22" s="15">
        <f t="shared" si="0"/>
        <v>0</v>
      </c>
      <c r="AF22" s="5"/>
    </row>
    <row r="23" spans="1:32" ht="16.2" x14ac:dyDescent="0.3">
      <c r="A23" s="19">
        <v>18</v>
      </c>
      <c r="B23" s="150" t="s">
        <v>9</v>
      </c>
      <c r="C23" s="10" t="s">
        <v>28</v>
      </c>
      <c r="D23" s="13">
        <v>0</v>
      </c>
      <c r="E23" s="13">
        <v>0</v>
      </c>
      <c r="F23" s="13">
        <v>0</v>
      </c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/>
      <c r="Q23" s="13">
        <v>0</v>
      </c>
      <c r="R23" s="13"/>
      <c r="S23" s="13"/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>
        <v>0</v>
      </c>
      <c r="AC23" s="13">
        <v>0</v>
      </c>
      <c r="AD23" s="14">
        <f t="shared" si="1"/>
        <v>0</v>
      </c>
      <c r="AE23" s="15">
        <f t="shared" si="0"/>
        <v>0</v>
      </c>
      <c r="AF23" s="5"/>
    </row>
    <row r="24" spans="1:32" ht="34.5" customHeight="1" x14ac:dyDescent="0.3">
      <c r="A24" s="19">
        <v>19</v>
      </c>
      <c r="B24" s="150"/>
      <c r="C24" s="10" t="s">
        <v>29</v>
      </c>
      <c r="D24" s="13"/>
      <c r="E24" s="13"/>
      <c r="F24" s="13">
        <v>0</v>
      </c>
      <c r="G24" s="13"/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>
        <v>0</v>
      </c>
      <c r="U24" s="23"/>
      <c r="V24" s="22">
        <v>0</v>
      </c>
      <c r="W24" s="13"/>
      <c r="X24" s="13"/>
      <c r="Y24" s="13"/>
      <c r="Z24" s="13"/>
      <c r="AA24" s="13">
        <v>0</v>
      </c>
      <c r="AB24" s="13"/>
      <c r="AC24" s="13">
        <v>0</v>
      </c>
      <c r="AD24" s="14">
        <f t="shared" si="1"/>
        <v>0</v>
      </c>
      <c r="AE24" s="15">
        <f t="shared" si="0"/>
        <v>0</v>
      </c>
      <c r="AF24" s="5"/>
    </row>
    <row r="25" spans="1:32" ht="16.2" x14ac:dyDescent="0.3">
      <c r="A25" s="12">
        <v>20</v>
      </c>
      <c r="B25" s="151" t="s">
        <v>10</v>
      </c>
      <c r="C25" s="11" t="s">
        <v>30</v>
      </c>
      <c r="D25" s="13"/>
      <c r="E25" s="13"/>
      <c r="F25" s="13"/>
      <c r="G25" s="13"/>
      <c r="H25" s="13"/>
      <c r="I25" s="40"/>
      <c r="J25" s="40"/>
      <c r="K25" s="40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>
        <v>0</v>
      </c>
      <c r="AD25" s="14">
        <f t="shared" si="1"/>
        <v>0</v>
      </c>
      <c r="AE25" s="15">
        <f t="shared" si="0"/>
        <v>0</v>
      </c>
      <c r="AF25" s="5"/>
    </row>
    <row r="26" spans="1:32" ht="17.25" customHeight="1" x14ac:dyDescent="0.3">
      <c r="A26" s="12">
        <v>21</v>
      </c>
      <c r="B26" s="151"/>
      <c r="C26" s="11" t="s">
        <v>31</v>
      </c>
      <c r="D26" s="13"/>
      <c r="E26" s="13"/>
      <c r="F26" s="13"/>
      <c r="G26" s="13"/>
      <c r="H26" s="13"/>
      <c r="I26" s="40"/>
      <c r="J26" s="40"/>
      <c r="K26" s="40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>
        <v>0</v>
      </c>
      <c r="AD26" s="14">
        <f t="shared" si="1"/>
        <v>0</v>
      </c>
      <c r="AE26" s="15">
        <f t="shared" si="0"/>
        <v>0</v>
      </c>
      <c r="AF26" s="5"/>
    </row>
    <row r="27" spans="1:32" ht="17.25" customHeight="1" x14ac:dyDescent="0.3">
      <c r="A27" s="12">
        <v>22</v>
      </c>
      <c r="B27" s="151"/>
      <c r="C27" s="11" t="s">
        <v>32</v>
      </c>
      <c r="D27" s="13"/>
      <c r="E27" s="13"/>
      <c r="F27" s="13"/>
      <c r="G27" s="13"/>
      <c r="H27" s="13"/>
      <c r="I27" s="40"/>
      <c r="J27" s="40"/>
      <c r="K27" s="4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1"/>
        <v>0</v>
      </c>
      <c r="AE27" s="15">
        <f t="shared" si="0"/>
        <v>0</v>
      </c>
      <c r="AF27" s="5"/>
    </row>
    <row r="28" spans="1:32" ht="17.25" customHeight="1" x14ac:dyDescent="0.3">
      <c r="A28" s="12">
        <v>23</v>
      </c>
      <c r="B28" s="151"/>
      <c r="C28" s="11" t="s">
        <v>33</v>
      </c>
      <c r="D28" s="13"/>
      <c r="E28" s="13"/>
      <c r="F28" s="13"/>
      <c r="G28" s="13"/>
      <c r="H28" s="13"/>
      <c r="I28" s="40"/>
      <c r="J28" s="40"/>
      <c r="K28" s="4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1"/>
        <v>0</v>
      </c>
      <c r="AE28" s="15">
        <f t="shared" si="0"/>
        <v>0</v>
      </c>
      <c r="AF28" s="5"/>
    </row>
    <row r="29" spans="1:32" ht="17.25" customHeight="1" x14ac:dyDescent="0.3">
      <c r="A29" s="12">
        <v>24</v>
      </c>
      <c r="B29" s="151"/>
      <c r="C29" s="11" t="s">
        <v>34</v>
      </c>
      <c r="D29" s="13"/>
      <c r="E29" s="13"/>
      <c r="F29" s="13">
        <v>22.573762649999999</v>
      </c>
      <c r="G29" s="13"/>
      <c r="H29" s="13"/>
      <c r="I29" s="40"/>
      <c r="J29" s="40"/>
      <c r="K29" s="40">
        <v>0.158125191</v>
      </c>
      <c r="L29" s="13"/>
      <c r="M29" s="13"/>
      <c r="N29" s="13"/>
      <c r="O29" s="13">
        <v>18.669081869999999</v>
      </c>
      <c r="P29" s="13"/>
      <c r="Q29" s="13"/>
      <c r="R29" s="13"/>
      <c r="S29" s="13"/>
      <c r="T29" s="13">
        <v>0</v>
      </c>
      <c r="U29" s="13">
        <v>0</v>
      </c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>
        <v>0</v>
      </c>
      <c r="AD29" s="14">
        <f t="shared" si="1"/>
        <v>41.400969711000002</v>
      </c>
      <c r="AE29" s="15">
        <f t="shared" si="0"/>
        <v>2.0931864869801219E-3</v>
      </c>
      <c r="AF29" s="5"/>
    </row>
    <row r="30" spans="1:32" ht="17.25" customHeight="1" x14ac:dyDescent="0.3">
      <c r="A30" s="12">
        <v>25</v>
      </c>
      <c r="B30" s="151"/>
      <c r="C30" s="11" t="s">
        <v>35</v>
      </c>
      <c r="D30" s="13"/>
      <c r="E30" s="13"/>
      <c r="F30" s="13">
        <v>3.85224001</v>
      </c>
      <c r="G30" s="13"/>
      <c r="H30" s="13"/>
      <c r="I30" s="40"/>
      <c r="J30" s="40"/>
      <c r="K30" s="40">
        <v>9.8461458000000002E-2</v>
      </c>
      <c r="L30" s="13"/>
      <c r="M30" s="13"/>
      <c r="N30" s="13"/>
      <c r="O30" s="13">
        <v>16.63085916</v>
      </c>
      <c r="P30" s="13"/>
      <c r="Q30" s="13"/>
      <c r="R30" s="13"/>
      <c r="S30" s="13"/>
      <c r="T30" s="13">
        <v>0</v>
      </c>
      <c r="U30" s="13"/>
      <c r="V30" s="13"/>
      <c r="W30" s="25"/>
      <c r="X30" s="25"/>
      <c r="Y30" s="25"/>
      <c r="Z30" s="25"/>
      <c r="AA30" s="25"/>
      <c r="AB30" s="24">
        <v>0</v>
      </c>
      <c r="AC30" s="25">
        <v>0</v>
      </c>
      <c r="AD30" s="14">
        <f t="shared" si="1"/>
        <v>20.581560627999998</v>
      </c>
      <c r="AE30" s="15">
        <f t="shared" si="0"/>
        <v>1.0405805682383649E-3</v>
      </c>
      <c r="AF30" s="5"/>
    </row>
    <row r="31" spans="1:32" ht="17.25" customHeight="1" x14ac:dyDescent="0.3">
      <c r="A31" s="12">
        <v>26</v>
      </c>
      <c r="B31" s="151"/>
      <c r="C31" s="11" t="s">
        <v>36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40">
        <v>0</v>
      </c>
      <c r="J31" s="40">
        <v>0</v>
      </c>
      <c r="K31" s="40">
        <v>0</v>
      </c>
      <c r="L31" s="13">
        <v>0</v>
      </c>
      <c r="M31" s="13">
        <v>0</v>
      </c>
      <c r="N31" s="13">
        <v>0</v>
      </c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>
        <v>0</v>
      </c>
      <c r="AB31" s="25">
        <v>0</v>
      </c>
      <c r="AC31" s="24">
        <v>0</v>
      </c>
      <c r="AD31" s="14">
        <f t="shared" si="1"/>
        <v>0</v>
      </c>
      <c r="AE31" s="15">
        <f t="shared" si="0"/>
        <v>0</v>
      </c>
      <c r="AF31" s="5"/>
    </row>
    <row r="32" spans="1:32" ht="35.4" customHeight="1" x14ac:dyDescent="0.3">
      <c r="A32" s="31"/>
      <c r="B32" s="152" t="s">
        <v>45</v>
      </c>
      <c r="C32" s="152"/>
      <c r="D32" s="26">
        <f t="shared" ref="D32:AD32" si="2">SUM(D6:D31)</f>
        <v>0</v>
      </c>
      <c r="E32" s="26">
        <f t="shared" si="2"/>
        <v>1461940.8433000001</v>
      </c>
      <c r="F32" s="26">
        <f t="shared" si="2"/>
        <v>99607.075040860014</v>
      </c>
      <c r="G32" s="26">
        <f t="shared" si="2"/>
        <v>13095.909707331</v>
      </c>
      <c r="H32" s="26">
        <f t="shared" si="2"/>
        <v>47078.6015893</v>
      </c>
      <c r="I32" s="26">
        <f t="shared" si="2"/>
        <v>0</v>
      </c>
      <c r="J32" s="26">
        <f t="shared" si="2"/>
        <v>26287.100242</v>
      </c>
      <c r="K32" s="26">
        <f t="shared" si="2"/>
        <v>995.08857355800001</v>
      </c>
      <c r="L32" s="26">
        <f t="shared" si="2"/>
        <v>0</v>
      </c>
      <c r="M32" s="26">
        <f t="shared" si="2"/>
        <v>12519.402124999999</v>
      </c>
      <c r="N32" s="26">
        <f t="shared" si="2"/>
        <v>233.14649062799998</v>
      </c>
      <c r="O32" s="26">
        <f t="shared" si="2"/>
        <v>315478.38845119998</v>
      </c>
      <c r="P32" s="26">
        <f t="shared" si="2"/>
        <v>0</v>
      </c>
      <c r="Q32" s="26">
        <f t="shared" si="2"/>
        <v>656.52282665999996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27">
        <f t="shared" si="2"/>
        <v>1977892.078346537</v>
      </c>
      <c r="AE32" s="28"/>
      <c r="AF32" s="5"/>
    </row>
    <row r="33" spans="1:32" ht="18" x14ac:dyDescent="0.3">
      <c r="A33" s="31"/>
      <c r="B33" s="144" t="str">
        <f>AE3</f>
        <v>% do Bioma</v>
      </c>
      <c r="C33" s="144"/>
      <c r="D33" s="29">
        <f t="shared" ref="D33:AC33" si="3">D32/$AD$32*100</f>
        <v>0</v>
      </c>
      <c r="E33" s="29">
        <f t="shared" si="3"/>
        <v>73.914085571450499</v>
      </c>
      <c r="F33" s="29">
        <f t="shared" si="3"/>
        <v>5.0360217390692412</v>
      </c>
      <c r="G33" s="29">
        <f t="shared" si="3"/>
        <v>0.6621144728118239</v>
      </c>
      <c r="H33" s="29">
        <f t="shared" si="3"/>
        <v>2.3802411721400092</v>
      </c>
      <c r="I33" s="29">
        <f t="shared" si="3"/>
        <v>0</v>
      </c>
      <c r="J33" s="29">
        <f t="shared" si="3"/>
        <v>1.3290462371422858</v>
      </c>
      <c r="K33" s="29">
        <f t="shared" si="3"/>
        <v>5.0310559633256959E-2</v>
      </c>
      <c r="L33" s="29">
        <f t="shared" si="3"/>
        <v>0</v>
      </c>
      <c r="M33" s="29">
        <f t="shared" si="3"/>
        <v>0.63296689754002522</v>
      </c>
      <c r="N33" s="29">
        <f t="shared" si="3"/>
        <v>1.1787624470537543E-2</v>
      </c>
      <c r="O33" s="29">
        <f t="shared" si="3"/>
        <v>15.950232669667761</v>
      </c>
      <c r="P33" s="29">
        <f t="shared" si="3"/>
        <v>0</v>
      </c>
      <c r="Q33" s="29">
        <f t="shared" si="3"/>
        <v>3.3193056074567774E-2</v>
      </c>
      <c r="R33" s="29">
        <f t="shared" si="3"/>
        <v>0</v>
      </c>
      <c r="S33" s="29">
        <f t="shared" si="3"/>
        <v>0</v>
      </c>
      <c r="T33" s="29">
        <f t="shared" si="3"/>
        <v>0</v>
      </c>
      <c r="U33" s="29">
        <f t="shared" si="3"/>
        <v>0</v>
      </c>
      <c r="V33" s="29">
        <f t="shared" si="3"/>
        <v>0</v>
      </c>
      <c r="W33" s="29">
        <f t="shared" si="3"/>
        <v>0</v>
      </c>
      <c r="X33" s="29">
        <f t="shared" si="3"/>
        <v>0</v>
      </c>
      <c r="Y33" s="29">
        <f t="shared" si="3"/>
        <v>0</v>
      </c>
      <c r="Z33" s="29">
        <f t="shared" si="3"/>
        <v>0</v>
      </c>
      <c r="AA33" s="29">
        <f t="shared" si="3"/>
        <v>0</v>
      </c>
      <c r="AB33" s="29">
        <f t="shared" si="3"/>
        <v>0</v>
      </c>
      <c r="AC33" s="29">
        <f t="shared" si="3"/>
        <v>0</v>
      </c>
      <c r="AD33" s="30"/>
      <c r="AE33" s="30"/>
      <c r="AF33" s="5"/>
    </row>
    <row r="34" spans="1:32" x14ac:dyDescent="0.3">
      <c r="A34" s="31"/>
      <c r="B34" s="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5"/>
    </row>
    <row r="35" spans="1:32" x14ac:dyDescent="0.3">
      <c r="A35" s="31"/>
      <c r="B35" s="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5"/>
    </row>
    <row r="36" spans="1:32" x14ac:dyDescent="0.3">
      <c r="A36" s="31"/>
      <c r="B36" s="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5"/>
    </row>
    <row r="37" spans="1:32" x14ac:dyDescent="0.3">
      <c r="A37" s="31"/>
      <c r="B37" s="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5"/>
    </row>
    <row r="38" spans="1:32" x14ac:dyDescent="0.3">
      <c r="A38" s="31"/>
      <c r="B38" s="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5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8"/>
  <sheetViews>
    <sheetView showGridLines="0" zoomScale="50" zoomScaleNormal="50" workbookViewId="0">
      <selection activeCell="D6" sqref="D6:H10"/>
    </sheetView>
  </sheetViews>
  <sheetFormatPr defaultRowHeight="14.4" x14ac:dyDescent="0.3"/>
  <cols>
    <col min="1" max="1" width="5" style="61" customWidth="1"/>
    <col min="2" max="2" width="10.77734375" style="62" customWidth="1"/>
    <col min="3" max="3" width="10.77734375" style="61" customWidth="1"/>
    <col min="4" max="29" width="12.77734375" style="61" customWidth="1"/>
    <col min="30" max="30" width="15" style="61" bestFit="1" customWidth="1"/>
    <col min="31" max="31" width="12.77734375" style="61" customWidth="1"/>
  </cols>
  <sheetData>
    <row r="1" spans="1:32" ht="19.95" customHeight="1" x14ac:dyDescent="0.3">
      <c r="A1" s="43"/>
      <c r="B1" s="44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7">
        <v>17</v>
      </c>
      <c r="U1" s="47">
        <v>18</v>
      </c>
      <c r="V1" s="47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48"/>
    </row>
    <row r="2" spans="1:32" ht="19.95" customHeight="1" x14ac:dyDescent="0.3">
      <c r="A2" s="49"/>
      <c r="B2" s="111" t="s">
        <v>77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48"/>
    </row>
    <row r="3" spans="1:32" ht="19.95" customHeight="1" x14ac:dyDescent="0.3">
      <c r="A3" s="4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4</v>
      </c>
      <c r="AF3" s="48"/>
    </row>
    <row r="4" spans="1:32" ht="32.4" x14ac:dyDescent="0.3">
      <c r="A4" s="4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48"/>
    </row>
    <row r="5" spans="1:32" ht="19.95" customHeight="1" x14ac:dyDescent="0.3">
      <c r="A5" s="4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48"/>
    </row>
    <row r="6" spans="1:32" ht="19.95" customHeight="1" x14ac:dyDescent="0.3">
      <c r="A6" s="46">
        <v>1</v>
      </c>
      <c r="B6" s="124" t="s">
        <v>5</v>
      </c>
      <c r="C6" s="51" t="s">
        <v>11</v>
      </c>
      <c r="D6" s="73">
        <v>0</v>
      </c>
      <c r="E6" s="74">
        <v>220393.0344103656</v>
      </c>
      <c r="F6" s="74">
        <v>3197.1549371404735</v>
      </c>
      <c r="G6" s="74">
        <v>2274.9112686822359</v>
      </c>
      <c r="H6" s="74">
        <v>94148.600584286003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516749.28239092103</v>
      </c>
      <c r="P6" s="13">
        <v>0</v>
      </c>
      <c r="Q6" s="13">
        <v>160.4659296783357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4">
        <f>SUM(D6:AC6)</f>
        <v>836923.44952107361</v>
      </c>
      <c r="AE6" s="15">
        <f t="shared" ref="AE6:AE31" si="0">AD6/$AD$32*100</f>
        <v>26.288882016694341</v>
      </c>
      <c r="AF6" s="48"/>
    </row>
    <row r="7" spans="1:32" ht="19.95" customHeight="1" x14ac:dyDescent="0.3">
      <c r="A7" s="46">
        <v>2</v>
      </c>
      <c r="B7" s="124"/>
      <c r="C7" s="51" t="s">
        <v>12</v>
      </c>
      <c r="D7" s="74">
        <v>0</v>
      </c>
      <c r="E7" s="73">
        <v>1964324.5386667242</v>
      </c>
      <c r="F7" s="74">
        <v>237.53036637705861</v>
      </c>
      <c r="G7" s="74">
        <v>19.952515224355199</v>
      </c>
      <c r="H7" s="74">
        <v>3904.1743787096602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27298.289142909001</v>
      </c>
      <c r="P7" s="13">
        <v>0</v>
      </c>
      <c r="Q7" s="13">
        <v>1.4162639570362998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4">
        <f>SUM(D7:AC7)</f>
        <v>1995785.9013339013</v>
      </c>
      <c r="AE7" s="15">
        <f t="shared" si="0"/>
        <v>62.690297566369949</v>
      </c>
      <c r="AF7" s="48"/>
    </row>
    <row r="8" spans="1:32" ht="19.95" customHeight="1" x14ac:dyDescent="0.3">
      <c r="A8" s="46">
        <v>3</v>
      </c>
      <c r="B8" s="124"/>
      <c r="C8" s="51" t="s">
        <v>13</v>
      </c>
      <c r="D8" s="74">
        <v>0</v>
      </c>
      <c r="E8" s="74">
        <v>0</v>
      </c>
      <c r="F8" s="73">
        <v>0</v>
      </c>
      <c r="G8" s="74">
        <v>1211.6101413776489</v>
      </c>
      <c r="H8" s="74">
        <v>312.03636480263441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77818.501214671094</v>
      </c>
      <c r="P8" s="13">
        <v>0</v>
      </c>
      <c r="Q8" s="13">
        <v>36.833469900443099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4">
        <f>SUM(D8:AC8)</f>
        <v>79378.981190751831</v>
      </c>
      <c r="AE8" s="15">
        <f t="shared" si="0"/>
        <v>2.4933996918394734</v>
      </c>
      <c r="AF8" s="48"/>
    </row>
    <row r="9" spans="1:32" ht="19.95" customHeight="1" x14ac:dyDescent="0.3">
      <c r="A9" s="46">
        <v>4</v>
      </c>
      <c r="B9" s="124"/>
      <c r="C9" s="51" t="s">
        <v>14</v>
      </c>
      <c r="D9" s="74">
        <v>0</v>
      </c>
      <c r="E9" s="74">
        <v>0</v>
      </c>
      <c r="F9" s="74">
        <v>906.22768746117094</v>
      </c>
      <c r="G9" s="73">
        <v>0</v>
      </c>
      <c r="H9" s="74">
        <v>0</v>
      </c>
      <c r="I9" s="13">
        <v>0</v>
      </c>
      <c r="J9" s="13">
        <v>0</v>
      </c>
      <c r="K9" s="13">
        <v>131.90787208669721</v>
      </c>
      <c r="L9" s="13">
        <v>0</v>
      </c>
      <c r="M9" s="13">
        <v>0</v>
      </c>
      <c r="N9" s="13">
        <v>2.6304571277465003</v>
      </c>
      <c r="O9" s="13">
        <v>449.77233586260797</v>
      </c>
      <c r="P9" s="13">
        <v>0</v>
      </c>
      <c r="Q9" s="13">
        <v>29.556525484326897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4">
        <f>SUM(D9:AC9)</f>
        <v>1520.0948780225494</v>
      </c>
      <c r="AE9" s="15">
        <f t="shared" si="0"/>
        <v>4.7748207945880902E-2</v>
      </c>
      <c r="AF9" s="48"/>
    </row>
    <row r="10" spans="1:32" ht="19.95" customHeight="1" x14ac:dyDescent="0.3">
      <c r="A10" s="46">
        <v>5</v>
      </c>
      <c r="B10" s="124"/>
      <c r="C10" s="51" t="s">
        <v>15</v>
      </c>
      <c r="D10" s="74">
        <v>0</v>
      </c>
      <c r="E10" s="74">
        <v>0</v>
      </c>
      <c r="F10" s="74">
        <v>34919.626619816001</v>
      </c>
      <c r="G10" s="74">
        <v>42.380409220748497</v>
      </c>
      <c r="H10" s="73">
        <v>3791.8813957611987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3161.5638942568803</v>
      </c>
      <c r="P10" s="13">
        <v>0</v>
      </c>
      <c r="Q10" s="13">
        <v>3.3130570489585001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4">
        <f>SUM(D10:AC10)</f>
        <v>41918.765376103795</v>
      </c>
      <c r="AE10" s="15">
        <f t="shared" si="0"/>
        <v>1.3167243406652047</v>
      </c>
      <c r="AF10" s="48"/>
    </row>
    <row r="11" spans="1:32" ht="19.95" customHeight="1" x14ac:dyDescent="0.3">
      <c r="A11" s="46">
        <v>6</v>
      </c>
      <c r="B11" s="125" t="s">
        <v>6</v>
      </c>
      <c r="C11" s="63" t="s">
        <v>16</v>
      </c>
      <c r="D11" s="13">
        <v>0</v>
      </c>
      <c r="E11" s="13">
        <v>0</v>
      </c>
      <c r="F11" s="13">
        <v>0</v>
      </c>
      <c r="G11" s="13">
        <v>312.2776016153245</v>
      </c>
      <c r="H11" s="13">
        <v>0</v>
      </c>
      <c r="I11" s="37">
        <v>0</v>
      </c>
      <c r="J11" s="38">
        <v>2939.5907386067247</v>
      </c>
      <c r="K11" s="38">
        <v>1.4883066266671001</v>
      </c>
      <c r="L11" s="39">
        <v>0</v>
      </c>
      <c r="M11" s="39">
        <v>0</v>
      </c>
      <c r="N11" s="39">
        <v>0</v>
      </c>
      <c r="O11" s="39">
        <v>11748.15010197909</v>
      </c>
      <c r="P11" s="39">
        <v>0</v>
      </c>
      <c r="Q11" s="13">
        <v>7.3751742279960997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4">
        <f>SUM(D11:AB11)</f>
        <v>15008.881923055804</v>
      </c>
      <c r="AE11" s="15">
        <f t="shared" si="0"/>
        <v>0.47144900325531547</v>
      </c>
      <c r="AF11" s="48"/>
    </row>
    <row r="12" spans="1:32" ht="19.95" customHeight="1" x14ac:dyDescent="0.3">
      <c r="A12" s="46">
        <v>7</v>
      </c>
      <c r="B12" s="126"/>
      <c r="C12" s="63" t="s">
        <v>17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38">
        <v>0</v>
      </c>
      <c r="J12" s="37">
        <v>37793.219886318999</v>
      </c>
      <c r="K12" s="38">
        <v>3.2062614883661995</v>
      </c>
      <c r="L12" s="39">
        <v>0</v>
      </c>
      <c r="M12" s="39">
        <v>0</v>
      </c>
      <c r="N12" s="39">
        <v>0</v>
      </c>
      <c r="O12" s="39">
        <v>1137.115201494754</v>
      </c>
      <c r="P12" s="39">
        <v>0</v>
      </c>
      <c r="Q12" s="13">
        <v>0.2447128451352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4">
        <f>SUM(D12:AC12)</f>
        <v>38933.786062147257</v>
      </c>
      <c r="AE12" s="15">
        <f t="shared" si="0"/>
        <v>1.2229621584109236</v>
      </c>
      <c r="AF12" s="48"/>
    </row>
    <row r="13" spans="1:32" ht="19.95" customHeight="1" x14ac:dyDescent="0.3">
      <c r="A13" s="46">
        <v>8</v>
      </c>
      <c r="B13" s="126"/>
      <c r="C13" s="63" t="s">
        <v>18</v>
      </c>
      <c r="D13" s="13">
        <v>0</v>
      </c>
      <c r="E13" s="13">
        <v>0</v>
      </c>
      <c r="F13" s="13">
        <v>0</v>
      </c>
      <c r="G13" s="13">
        <v>90.850571453463303</v>
      </c>
      <c r="H13" s="13">
        <v>0</v>
      </c>
      <c r="I13" s="38">
        <v>0</v>
      </c>
      <c r="J13" s="38">
        <v>0</v>
      </c>
      <c r="K13" s="37">
        <v>0</v>
      </c>
      <c r="L13" s="39">
        <v>0</v>
      </c>
      <c r="M13" s="39">
        <v>0</v>
      </c>
      <c r="N13" s="39">
        <v>0</v>
      </c>
      <c r="O13" s="39">
        <v>1726.189013203398</v>
      </c>
      <c r="P13" s="39">
        <v>0</v>
      </c>
      <c r="Q13" s="13">
        <v>0.14538137101650001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4">
        <f>SUM(D13:AC13)</f>
        <v>1817.1849660278779</v>
      </c>
      <c r="AE13" s="15">
        <f t="shared" si="0"/>
        <v>5.7080203932336718E-2</v>
      </c>
      <c r="AF13" s="48"/>
    </row>
    <row r="14" spans="1:32" ht="19.95" customHeight="1" x14ac:dyDescent="0.3">
      <c r="A14" s="46">
        <v>9</v>
      </c>
      <c r="B14" s="126"/>
      <c r="C14" s="63" t="s">
        <v>19</v>
      </c>
      <c r="D14" s="13">
        <v>0</v>
      </c>
      <c r="E14" s="13">
        <v>0</v>
      </c>
      <c r="F14" s="13">
        <v>0</v>
      </c>
      <c r="G14" s="13">
        <v>12.295329672578699</v>
      </c>
      <c r="H14" s="13">
        <v>0</v>
      </c>
      <c r="I14" s="39">
        <v>0</v>
      </c>
      <c r="J14" s="39">
        <v>0</v>
      </c>
      <c r="K14" s="39">
        <v>0</v>
      </c>
      <c r="L14" s="55">
        <v>0</v>
      </c>
      <c r="M14" s="56">
        <v>1189.5399238378793</v>
      </c>
      <c r="N14" s="56">
        <v>1.1266478497019998</v>
      </c>
      <c r="O14" s="56">
        <v>2844.9255495867292</v>
      </c>
      <c r="P14" s="56">
        <v>0</v>
      </c>
      <c r="Q14" s="13">
        <v>5.1307817361583998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4">
        <f>SUM(D14:AB14)</f>
        <v>4053.0182326830477</v>
      </c>
      <c r="AE14" s="15">
        <f t="shared" si="0"/>
        <v>0.12731070946989012</v>
      </c>
      <c r="AF14" s="48"/>
    </row>
    <row r="15" spans="1:32" ht="19.95" customHeight="1" x14ac:dyDescent="0.3">
      <c r="A15" s="46">
        <v>10</v>
      </c>
      <c r="B15" s="126"/>
      <c r="C15" s="63" t="s">
        <v>20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39">
        <v>0</v>
      </c>
      <c r="J15" s="39">
        <v>0</v>
      </c>
      <c r="K15" s="39">
        <v>0</v>
      </c>
      <c r="L15" s="56">
        <v>0</v>
      </c>
      <c r="M15" s="55">
        <v>18117.62280085875</v>
      </c>
      <c r="N15" s="56">
        <v>1.0057932607755</v>
      </c>
      <c r="O15" s="56">
        <v>103.72967380362761</v>
      </c>
      <c r="P15" s="56">
        <v>0</v>
      </c>
      <c r="Q15" s="13">
        <v>1.9780161899869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4">
        <f>SUM(D15:AC15)</f>
        <v>18224.336284113138</v>
      </c>
      <c r="AE15" s="15">
        <f t="shared" si="0"/>
        <v>0.57245071419587279</v>
      </c>
      <c r="AF15" s="48"/>
    </row>
    <row r="16" spans="1:32" ht="19.95" customHeight="1" x14ac:dyDescent="0.3">
      <c r="A16" s="46">
        <v>11</v>
      </c>
      <c r="B16" s="126"/>
      <c r="C16" s="63" t="s">
        <v>21</v>
      </c>
      <c r="D16" s="13">
        <v>0</v>
      </c>
      <c r="E16" s="13">
        <v>0</v>
      </c>
      <c r="F16" s="13">
        <v>0</v>
      </c>
      <c r="G16" s="13">
        <v>2.1058723559249999</v>
      </c>
      <c r="H16" s="13">
        <v>0</v>
      </c>
      <c r="I16" s="39">
        <v>0</v>
      </c>
      <c r="J16" s="39">
        <v>0</v>
      </c>
      <c r="K16" s="39">
        <v>0</v>
      </c>
      <c r="L16" s="56">
        <v>0</v>
      </c>
      <c r="M16" s="56">
        <v>0</v>
      </c>
      <c r="N16" s="55">
        <v>0</v>
      </c>
      <c r="O16" s="56">
        <v>200.48070335281008</v>
      </c>
      <c r="P16" s="56">
        <v>0</v>
      </c>
      <c r="Q16" s="13">
        <v>0.28207748555340001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4">
        <f>SUM(D16:AB16)</f>
        <v>202.86865319428847</v>
      </c>
      <c r="AE16" s="15">
        <f t="shared" si="0"/>
        <v>6.3723750263685762E-3</v>
      </c>
      <c r="AF16" s="48"/>
    </row>
    <row r="17" spans="1:32" ht="19.95" customHeight="1" x14ac:dyDescent="0.3">
      <c r="A17" s="46">
        <v>12</v>
      </c>
      <c r="B17" s="126"/>
      <c r="C17" s="63" t="s">
        <v>22</v>
      </c>
      <c r="D17" s="13">
        <v>0</v>
      </c>
      <c r="E17" s="13">
        <v>0</v>
      </c>
      <c r="F17" s="13">
        <v>96734.0608568725</v>
      </c>
      <c r="G17" s="13">
        <v>9408.507261373059</v>
      </c>
      <c r="H17" s="13">
        <v>0</v>
      </c>
      <c r="I17" s="39">
        <v>0</v>
      </c>
      <c r="J17" s="39">
        <v>0</v>
      </c>
      <c r="K17" s="39">
        <v>1539.483944256699</v>
      </c>
      <c r="L17" s="56">
        <v>0</v>
      </c>
      <c r="M17" s="56">
        <v>0</v>
      </c>
      <c r="N17" s="56">
        <v>278.81379794749552</v>
      </c>
      <c r="O17" s="55">
        <v>0</v>
      </c>
      <c r="P17" s="56">
        <v>0</v>
      </c>
      <c r="Q17" s="13">
        <v>840.46333247411098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4">
        <f t="shared" ref="AD17:AD31" si="1">SUM(D17:AC17)</f>
        <v>108801.32919292388</v>
      </c>
      <c r="AE17" s="15">
        <f t="shared" si="0"/>
        <v>3.4175948923991486</v>
      </c>
      <c r="AF17" s="48"/>
    </row>
    <row r="18" spans="1:32" ht="19.95" customHeight="1" x14ac:dyDescent="0.3">
      <c r="A18" s="46">
        <v>13</v>
      </c>
      <c r="B18" s="127"/>
      <c r="C18" s="63" t="s">
        <v>23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39">
        <v>0</v>
      </c>
      <c r="J18" s="39">
        <v>0</v>
      </c>
      <c r="K18" s="39">
        <v>0</v>
      </c>
      <c r="L18" s="56">
        <v>0</v>
      </c>
      <c r="M18" s="56">
        <v>0</v>
      </c>
      <c r="N18" s="56">
        <v>0</v>
      </c>
      <c r="O18" s="56">
        <v>0</v>
      </c>
      <c r="P18" s="55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4">
        <f t="shared" si="1"/>
        <v>0</v>
      </c>
      <c r="AE18" s="15">
        <f t="shared" si="0"/>
        <v>0</v>
      </c>
      <c r="AF18" s="48"/>
    </row>
    <row r="19" spans="1:32" ht="19.95" customHeight="1" x14ac:dyDescent="0.3">
      <c r="A19" s="46">
        <v>14</v>
      </c>
      <c r="B19" s="128" t="s">
        <v>37</v>
      </c>
      <c r="C19" s="52" t="s">
        <v>24</v>
      </c>
      <c r="D19" s="13">
        <v>0</v>
      </c>
      <c r="E19" s="13">
        <v>0</v>
      </c>
      <c r="F19" s="13">
        <v>4756.8489696115566</v>
      </c>
      <c r="G19" s="13">
        <v>3240.6100818729628</v>
      </c>
      <c r="H19" s="13">
        <v>0</v>
      </c>
      <c r="I19" s="13">
        <v>0</v>
      </c>
      <c r="J19" s="13">
        <v>0</v>
      </c>
      <c r="K19" s="13">
        <v>45.4461042592703</v>
      </c>
      <c r="L19" s="13">
        <v>0</v>
      </c>
      <c r="M19" s="13">
        <v>0</v>
      </c>
      <c r="N19" s="13">
        <v>47.514798739436799</v>
      </c>
      <c r="O19" s="13">
        <v>32792.867881387618</v>
      </c>
      <c r="P19" s="13">
        <v>0</v>
      </c>
      <c r="Q19" s="17">
        <v>0</v>
      </c>
      <c r="R19" s="18">
        <v>0</v>
      </c>
      <c r="S19" s="18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4">
        <f t="shared" si="1"/>
        <v>40883.28783587084</v>
      </c>
      <c r="AE19" s="15">
        <f t="shared" si="0"/>
        <v>1.2841986097853992</v>
      </c>
      <c r="AF19" s="48"/>
    </row>
    <row r="20" spans="1:32" ht="19.95" customHeight="1" x14ac:dyDescent="0.3">
      <c r="A20" s="46">
        <v>15</v>
      </c>
      <c r="B20" s="128"/>
      <c r="C20" s="52" t="s">
        <v>25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8">
        <v>0</v>
      </c>
      <c r="R20" s="17">
        <v>0</v>
      </c>
      <c r="S20" s="18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4">
        <f t="shared" si="1"/>
        <v>0</v>
      </c>
      <c r="AE20" s="15">
        <f t="shared" si="0"/>
        <v>0</v>
      </c>
      <c r="AF20" s="48"/>
    </row>
    <row r="21" spans="1:32" ht="19.95" customHeight="1" x14ac:dyDescent="0.3">
      <c r="A21" s="46">
        <v>16</v>
      </c>
      <c r="B21" s="128"/>
      <c r="C21" s="52" t="s">
        <v>26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8">
        <v>0</v>
      </c>
      <c r="R21" s="18">
        <v>0</v>
      </c>
      <c r="S21" s="17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4">
        <f t="shared" si="1"/>
        <v>0</v>
      </c>
      <c r="AE21" s="15">
        <f t="shared" si="0"/>
        <v>0</v>
      </c>
      <c r="AF21" s="48"/>
    </row>
    <row r="22" spans="1:32" ht="19.95" customHeight="1" x14ac:dyDescent="0.3">
      <c r="A22" s="47">
        <v>17</v>
      </c>
      <c r="B22" s="57" t="s">
        <v>8</v>
      </c>
      <c r="C22" s="50" t="s">
        <v>27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21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4">
        <f t="shared" si="1"/>
        <v>0</v>
      </c>
      <c r="AE22" s="15">
        <f t="shared" si="0"/>
        <v>0</v>
      </c>
      <c r="AF22" s="48"/>
    </row>
    <row r="23" spans="1:32" ht="19.95" customHeight="1" x14ac:dyDescent="0.3">
      <c r="A23" s="47">
        <v>18</v>
      </c>
      <c r="B23" s="129" t="s">
        <v>9</v>
      </c>
      <c r="C23" s="53" t="s">
        <v>28</v>
      </c>
      <c r="D23" s="13">
        <v>0</v>
      </c>
      <c r="E23" s="13">
        <v>0</v>
      </c>
      <c r="F23" s="13">
        <v>0</v>
      </c>
      <c r="G23" s="13">
        <v>0.1248490679523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0.14154830538989999</v>
      </c>
      <c r="R23" s="13">
        <v>0</v>
      </c>
      <c r="S23" s="13">
        <v>0</v>
      </c>
      <c r="T23" s="13">
        <v>0</v>
      </c>
      <c r="U23" s="22">
        <v>0</v>
      </c>
      <c r="V23" s="2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4">
        <f t="shared" si="1"/>
        <v>0.26639737334219998</v>
      </c>
      <c r="AE23" s="15">
        <f t="shared" si="0"/>
        <v>8.3678968743891408E-6</v>
      </c>
      <c r="AF23" s="48"/>
    </row>
    <row r="24" spans="1:32" ht="19.95" customHeight="1" x14ac:dyDescent="0.3">
      <c r="A24" s="47">
        <v>19</v>
      </c>
      <c r="B24" s="129"/>
      <c r="C24" s="53" t="s">
        <v>29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1.7620172759999999E-4</v>
      </c>
      <c r="R24" s="13">
        <v>0</v>
      </c>
      <c r="S24" s="13">
        <v>0</v>
      </c>
      <c r="T24" s="13">
        <v>0</v>
      </c>
      <c r="U24" s="23">
        <v>0</v>
      </c>
      <c r="V24" s="22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4">
        <f t="shared" si="1"/>
        <v>1.7620172759999999E-4</v>
      </c>
      <c r="AE24" s="15">
        <f t="shared" si="0"/>
        <v>5.5347313194114027E-9</v>
      </c>
      <c r="AF24" s="48"/>
    </row>
    <row r="25" spans="1:32" ht="19.95" customHeight="1" x14ac:dyDescent="0.3">
      <c r="A25" s="46">
        <v>20</v>
      </c>
      <c r="B25" s="130" t="s">
        <v>10</v>
      </c>
      <c r="C25" s="54" t="s">
        <v>30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24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14">
        <f t="shared" si="1"/>
        <v>0</v>
      </c>
      <c r="AE25" s="15">
        <f t="shared" si="0"/>
        <v>0</v>
      </c>
      <c r="AF25" s="48"/>
    </row>
    <row r="26" spans="1:32" ht="19.95" customHeight="1" x14ac:dyDescent="0.3">
      <c r="A26" s="46">
        <v>21</v>
      </c>
      <c r="B26" s="130"/>
      <c r="C26" s="54" t="s">
        <v>31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25">
        <v>0</v>
      </c>
      <c r="X26" s="24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14">
        <f t="shared" si="1"/>
        <v>0</v>
      </c>
      <c r="AE26" s="15">
        <f t="shared" si="0"/>
        <v>0</v>
      </c>
      <c r="AF26" s="48"/>
    </row>
    <row r="27" spans="1:32" ht="19.95" customHeight="1" x14ac:dyDescent="0.3">
      <c r="A27" s="46">
        <v>22</v>
      </c>
      <c r="B27" s="130"/>
      <c r="C27" s="54" t="s">
        <v>32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25">
        <v>0</v>
      </c>
      <c r="X27" s="25">
        <v>0</v>
      </c>
      <c r="Y27" s="24">
        <v>0</v>
      </c>
      <c r="Z27" s="25">
        <v>0</v>
      </c>
      <c r="AA27" s="25">
        <v>0</v>
      </c>
      <c r="AB27" s="25">
        <v>0</v>
      </c>
      <c r="AC27" s="25">
        <v>0</v>
      </c>
      <c r="AD27" s="14">
        <f t="shared" si="1"/>
        <v>0</v>
      </c>
      <c r="AE27" s="15">
        <f t="shared" si="0"/>
        <v>0</v>
      </c>
      <c r="AF27" s="48"/>
    </row>
    <row r="28" spans="1:32" ht="19.95" customHeight="1" x14ac:dyDescent="0.3">
      <c r="A28" s="46">
        <v>23</v>
      </c>
      <c r="B28" s="130"/>
      <c r="C28" s="54" t="s">
        <v>33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25">
        <v>0</v>
      </c>
      <c r="X28" s="25">
        <v>0</v>
      </c>
      <c r="Y28" s="25">
        <v>0</v>
      </c>
      <c r="Z28" s="24">
        <v>0</v>
      </c>
      <c r="AA28" s="25">
        <v>0</v>
      </c>
      <c r="AB28" s="25">
        <v>0</v>
      </c>
      <c r="AC28" s="25">
        <v>0</v>
      </c>
      <c r="AD28" s="14">
        <f t="shared" si="1"/>
        <v>0</v>
      </c>
      <c r="AE28" s="15">
        <f t="shared" si="0"/>
        <v>0</v>
      </c>
      <c r="AF28" s="48"/>
    </row>
    <row r="29" spans="1:32" ht="19.95" customHeight="1" x14ac:dyDescent="0.3">
      <c r="A29" s="46">
        <v>24</v>
      </c>
      <c r="B29" s="130"/>
      <c r="C29" s="54" t="s">
        <v>34</v>
      </c>
      <c r="D29" s="13">
        <v>0</v>
      </c>
      <c r="E29" s="13">
        <v>0</v>
      </c>
      <c r="F29" s="13">
        <v>50.487854723939698</v>
      </c>
      <c r="G29" s="13">
        <v>0</v>
      </c>
      <c r="H29" s="13">
        <v>0</v>
      </c>
      <c r="I29" s="13">
        <v>0</v>
      </c>
      <c r="J29" s="13">
        <v>0</v>
      </c>
      <c r="K29" s="13">
        <v>0.67860435117590001</v>
      </c>
      <c r="L29" s="13">
        <v>0</v>
      </c>
      <c r="M29" s="13">
        <v>0</v>
      </c>
      <c r="N29" s="13">
        <v>0</v>
      </c>
      <c r="O29" s="13">
        <v>32.2948781291337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25">
        <v>0</v>
      </c>
      <c r="X29" s="25">
        <v>0</v>
      </c>
      <c r="Y29" s="25">
        <v>0</v>
      </c>
      <c r="Z29" s="25">
        <v>0</v>
      </c>
      <c r="AA29" s="24">
        <v>0</v>
      </c>
      <c r="AB29" s="25">
        <v>0</v>
      </c>
      <c r="AC29" s="25">
        <v>0</v>
      </c>
      <c r="AD29" s="14">
        <f t="shared" si="1"/>
        <v>83.461337204249304</v>
      </c>
      <c r="AE29" s="15">
        <f t="shared" si="0"/>
        <v>2.6216319401417424E-3</v>
      </c>
      <c r="AF29" s="48"/>
    </row>
    <row r="30" spans="1:32" ht="19.95" customHeight="1" x14ac:dyDescent="0.3">
      <c r="A30" s="46">
        <v>25</v>
      </c>
      <c r="B30" s="130"/>
      <c r="C30" s="54" t="s">
        <v>35</v>
      </c>
      <c r="D30" s="13">
        <v>0</v>
      </c>
      <c r="E30" s="13">
        <v>0</v>
      </c>
      <c r="F30" s="13">
        <v>4.5543634317085004</v>
      </c>
      <c r="G30" s="13">
        <v>4.0819430445799998E-2</v>
      </c>
      <c r="H30" s="13">
        <v>0</v>
      </c>
      <c r="I30" s="13">
        <v>0</v>
      </c>
      <c r="J30" s="13">
        <v>0</v>
      </c>
      <c r="K30" s="13">
        <v>0.16416959508099999</v>
      </c>
      <c r="L30" s="13">
        <v>0</v>
      </c>
      <c r="M30" s="13">
        <v>0</v>
      </c>
      <c r="N30" s="13">
        <v>0</v>
      </c>
      <c r="O30" s="13">
        <v>23.866851285046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4">
        <v>0</v>
      </c>
      <c r="AC30" s="25">
        <v>0</v>
      </c>
      <c r="AD30" s="14">
        <f t="shared" si="1"/>
        <v>28.626203742281298</v>
      </c>
      <c r="AE30" s="15">
        <f t="shared" si="0"/>
        <v>8.9918724728926108E-4</v>
      </c>
      <c r="AF30" s="48"/>
    </row>
    <row r="31" spans="1:32" ht="19.95" customHeight="1" x14ac:dyDescent="0.3">
      <c r="A31" s="46">
        <v>26</v>
      </c>
      <c r="B31" s="130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1.0104341724E-2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4">
        <v>0</v>
      </c>
      <c r="AD31" s="14">
        <f t="shared" si="1"/>
        <v>1.0104341724E-2</v>
      </c>
      <c r="AE31" s="15">
        <f t="shared" si="0"/>
        <v>3.1739085287980013E-7</v>
      </c>
      <c r="AF31" s="48"/>
    </row>
    <row r="32" spans="1:32" ht="19.95" customHeight="1" x14ac:dyDescent="0.3">
      <c r="A32" s="49"/>
      <c r="B32" s="131" t="s">
        <v>45</v>
      </c>
      <c r="C32" s="131"/>
      <c r="D32" s="26">
        <f t="shared" ref="D32:AD32" si="2">SUM(D6:D31)</f>
        <v>0</v>
      </c>
      <c r="E32" s="26">
        <f t="shared" si="2"/>
        <v>2184717.5730770896</v>
      </c>
      <c r="F32" s="26">
        <f t="shared" si="2"/>
        <v>140806.49165543439</v>
      </c>
      <c r="G32" s="26">
        <f t="shared" si="2"/>
        <v>16615.666721346704</v>
      </c>
      <c r="H32" s="26">
        <f t="shared" si="2"/>
        <v>102156.69272355951</v>
      </c>
      <c r="I32" s="26">
        <f t="shared" si="2"/>
        <v>0</v>
      </c>
      <c r="J32" s="26">
        <f t="shared" si="2"/>
        <v>40732.810624925725</v>
      </c>
      <c r="K32" s="26">
        <f t="shared" si="2"/>
        <v>1722.3752626639566</v>
      </c>
      <c r="L32" s="26">
        <f t="shared" si="2"/>
        <v>0</v>
      </c>
      <c r="M32" s="26">
        <f t="shared" si="2"/>
        <v>19307.162724696627</v>
      </c>
      <c r="N32" s="26">
        <f t="shared" si="2"/>
        <v>331.09149492515633</v>
      </c>
      <c r="O32" s="26">
        <f t="shared" si="2"/>
        <v>676087.02883284295</v>
      </c>
      <c r="P32" s="26">
        <f t="shared" si="2"/>
        <v>0</v>
      </c>
      <c r="Q32" s="26">
        <f t="shared" si="2"/>
        <v>1087.3565512478995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3183564.2496687328</v>
      </c>
      <c r="AE32" s="28"/>
      <c r="AF32" s="48"/>
    </row>
    <row r="33" spans="1:32" ht="19.95" customHeight="1" x14ac:dyDescent="0.3">
      <c r="A33" s="4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68.624893413237103</v>
      </c>
      <c r="F33" s="59">
        <f t="shared" si="3"/>
        <v>4.4229197406675889</v>
      </c>
      <c r="G33" s="59">
        <f t="shared" si="3"/>
        <v>0.52192025724235525</v>
      </c>
      <c r="H33" s="59">
        <f t="shared" si="3"/>
        <v>3.2088779968612058</v>
      </c>
      <c r="I33" s="59">
        <f t="shared" si="3"/>
        <v>0</v>
      </c>
      <c r="J33" s="59">
        <f t="shared" si="3"/>
        <v>1.2794719198509721</v>
      </c>
      <c r="K33" s="59">
        <f t="shared" si="3"/>
        <v>5.4102104672245244E-2</v>
      </c>
      <c r="L33" s="59">
        <f t="shared" si="3"/>
        <v>0</v>
      </c>
      <c r="M33" s="59">
        <f t="shared" si="3"/>
        <v>0.6064637371997641</v>
      </c>
      <c r="N33" s="59">
        <f t="shared" si="3"/>
        <v>1.0400025536145789E-2</v>
      </c>
      <c r="O33" s="59">
        <f t="shared" si="3"/>
        <v>21.236795484909514</v>
      </c>
      <c r="P33" s="59">
        <f t="shared" si="3"/>
        <v>0</v>
      </c>
      <c r="Q33" s="59">
        <f t="shared" si="3"/>
        <v>3.4155319823089635E-2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48"/>
    </row>
    <row r="34" spans="1:32" x14ac:dyDescent="0.3">
      <c r="A34" s="43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8"/>
    </row>
    <row r="35" spans="1:32" x14ac:dyDescent="0.3">
      <c r="A35" s="43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8"/>
    </row>
    <row r="36" spans="1:32" x14ac:dyDescent="0.3">
      <c r="A36" s="43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8"/>
    </row>
    <row r="37" spans="1:32" x14ac:dyDescent="0.3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8"/>
    </row>
    <row r="38" spans="1:32" x14ac:dyDescent="0.3">
      <c r="A38" s="43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4.4" x14ac:dyDescent="0.3"/>
  <cols>
    <col min="1" max="1" width="5" style="61" bestFit="1" customWidth="1"/>
    <col min="2" max="2" width="10.77734375" style="62" customWidth="1"/>
    <col min="3" max="3" width="10.77734375" style="61" customWidth="1"/>
    <col min="4" max="31" width="12.77734375" style="61" customWidth="1"/>
  </cols>
  <sheetData>
    <row r="1" spans="1:32" ht="19.95" customHeight="1" x14ac:dyDescent="0.3">
      <c r="A1" s="43"/>
      <c r="B1" s="44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7">
        <v>17</v>
      </c>
      <c r="U1" s="47">
        <v>18</v>
      </c>
      <c r="V1" s="47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48"/>
    </row>
    <row r="2" spans="1:32" ht="19.95" customHeight="1" x14ac:dyDescent="0.3">
      <c r="A2" s="49"/>
      <c r="B2" s="111" t="s">
        <v>46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48"/>
    </row>
    <row r="3" spans="1:32" ht="19.95" customHeight="1" x14ac:dyDescent="0.3">
      <c r="A3" s="4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4</v>
      </c>
      <c r="AF3" s="48"/>
    </row>
    <row r="4" spans="1:32" ht="32.4" x14ac:dyDescent="0.3">
      <c r="A4" s="4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48"/>
    </row>
    <row r="5" spans="1:32" ht="19.95" customHeight="1" x14ac:dyDescent="0.3">
      <c r="A5" s="4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48"/>
    </row>
    <row r="6" spans="1:32" ht="19.95" customHeight="1" x14ac:dyDescent="0.3">
      <c r="A6" s="46">
        <v>1</v>
      </c>
      <c r="B6" s="124" t="s">
        <v>5</v>
      </c>
      <c r="C6" s="51" t="s">
        <v>11</v>
      </c>
      <c r="D6" s="73">
        <v>0</v>
      </c>
      <c r="E6" s="74">
        <v>25915.2314114746</v>
      </c>
      <c r="F6" s="74">
        <v>7969.7041108610701</v>
      </c>
      <c r="G6" s="74">
        <v>626.68445444375504</v>
      </c>
      <c r="H6" s="74">
        <v>25322.457019705002</v>
      </c>
      <c r="I6" s="13"/>
      <c r="J6" s="13"/>
      <c r="K6" s="13"/>
      <c r="L6" s="13"/>
      <c r="M6" s="13"/>
      <c r="N6" s="13"/>
      <c r="O6" s="13">
        <v>121781.103395603</v>
      </c>
      <c r="P6" s="13"/>
      <c r="Q6" s="13">
        <v>0</v>
      </c>
      <c r="R6" s="13">
        <v>145.298875844576</v>
      </c>
      <c r="S6" s="13">
        <v>0</v>
      </c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181760.47926793201</v>
      </c>
      <c r="AE6" s="15">
        <f t="shared" ref="AE6:AE31" si="1">AD6/$AD$32*100</f>
        <v>7.6759062437034213</v>
      </c>
      <c r="AF6" s="48"/>
    </row>
    <row r="7" spans="1:32" ht="19.95" customHeight="1" x14ac:dyDescent="0.3">
      <c r="A7" s="46">
        <v>2</v>
      </c>
      <c r="B7" s="124"/>
      <c r="C7" s="51" t="s">
        <v>12</v>
      </c>
      <c r="D7" s="74"/>
      <c r="E7" s="73">
        <v>1961356.8253375399</v>
      </c>
      <c r="F7" s="74">
        <v>2128.92189638934</v>
      </c>
      <c r="G7" s="74">
        <v>0.66253388165860005</v>
      </c>
      <c r="H7" s="74">
        <v>1885.4956634596599</v>
      </c>
      <c r="I7" s="13"/>
      <c r="J7" s="13"/>
      <c r="K7" s="13"/>
      <c r="L7" s="13"/>
      <c r="M7" s="13"/>
      <c r="N7" s="13"/>
      <c r="O7" s="13">
        <v>15374.021422985301</v>
      </c>
      <c r="P7" s="13"/>
      <c r="Q7" s="13">
        <v>0</v>
      </c>
      <c r="R7" s="13">
        <v>0.42526293437379997</v>
      </c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>
        <v>0</v>
      </c>
      <c r="AC7" s="13">
        <v>0</v>
      </c>
      <c r="AD7" s="14">
        <f t="shared" si="0"/>
        <v>1980746.3521171901</v>
      </c>
      <c r="AE7" s="15">
        <f t="shared" si="1"/>
        <v>83.648675183107102</v>
      </c>
      <c r="AF7" s="48"/>
    </row>
    <row r="8" spans="1:32" ht="19.95" customHeight="1" x14ac:dyDescent="0.3">
      <c r="A8" s="46">
        <v>3</v>
      </c>
      <c r="B8" s="124"/>
      <c r="C8" s="51" t="s">
        <v>13</v>
      </c>
      <c r="D8" s="74"/>
      <c r="E8" s="74"/>
      <c r="F8" s="73">
        <v>0</v>
      </c>
      <c r="G8" s="74">
        <v>1835.7407134094001</v>
      </c>
      <c r="H8" s="74">
        <v>1234.14916198428</v>
      </c>
      <c r="I8" s="13"/>
      <c r="J8" s="13"/>
      <c r="K8" s="13"/>
      <c r="L8" s="13"/>
      <c r="M8" s="13"/>
      <c r="N8" s="13"/>
      <c r="O8" s="13">
        <v>32582.639389258002</v>
      </c>
      <c r="P8" s="13"/>
      <c r="Q8" s="13">
        <v>0</v>
      </c>
      <c r="R8" s="13">
        <v>166.45554651767401</v>
      </c>
      <c r="S8" s="13">
        <v>0</v>
      </c>
      <c r="T8" s="13">
        <v>0</v>
      </c>
      <c r="U8" s="13"/>
      <c r="V8" s="13">
        <v>0</v>
      </c>
      <c r="W8" s="13"/>
      <c r="X8" s="13"/>
      <c r="Y8" s="13"/>
      <c r="Z8" s="13"/>
      <c r="AA8" s="13">
        <v>0</v>
      </c>
      <c r="AB8" s="13">
        <v>0</v>
      </c>
      <c r="AC8" s="13">
        <v>0</v>
      </c>
      <c r="AD8" s="14">
        <f t="shared" si="0"/>
        <v>35818.984811169357</v>
      </c>
      <c r="AE8" s="15">
        <f t="shared" si="1"/>
        <v>1.5126674966007372</v>
      </c>
      <c r="AF8" s="48"/>
    </row>
    <row r="9" spans="1:32" ht="19.95" customHeight="1" x14ac:dyDescent="0.3">
      <c r="A9" s="46">
        <v>4</v>
      </c>
      <c r="B9" s="124"/>
      <c r="C9" s="51" t="s">
        <v>14</v>
      </c>
      <c r="D9" s="74"/>
      <c r="E9" s="74"/>
      <c r="F9" s="74">
        <v>480.84739398891099</v>
      </c>
      <c r="G9" s="73">
        <v>0</v>
      </c>
      <c r="H9" s="74"/>
      <c r="I9" s="13"/>
      <c r="J9" s="13"/>
      <c r="K9" s="13">
        <v>21.354950010949501</v>
      </c>
      <c r="L9" s="13"/>
      <c r="M9" s="13"/>
      <c r="N9" s="13"/>
      <c r="O9" s="13">
        <v>161.03062079601901</v>
      </c>
      <c r="P9" s="13"/>
      <c r="Q9" s="13">
        <v>0</v>
      </c>
      <c r="R9" s="13">
        <v>0.30452085454299999</v>
      </c>
      <c r="S9" s="13">
        <v>0</v>
      </c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>
        <v>0</v>
      </c>
      <c r="AC9" s="13">
        <v>0</v>
      </c>
      <c r="AD9" s="14">
        <f t="shared" si="0"/>
        <v>663.53748565042247</v>
      </c>
      <c r="AE9" s="15">
        <f t="shared" si="1"/>
        <v>2.8021776513514889E-2</v>
      </c>
      <c r="AF9" s="48"/>
    </row>
    <row r="10" spans="1:32" ht="19.95" customHeight="1" x14ac:dyDescent="0.3">
      <c r="A10" s="46">
        <v>5</v>
      </c>
      <c r="B10" s="124"/>
      <c r="C10" s="51" t="s">
        <v>15</v>
      </c>
      <c r="D10" s="74"/>
      <c r="E10" s="74"/>
      <c r="F10" s="74">
        <v>32369.5974977941</v>
      </c>
      <c r="G10" s="74">
        <v>3.6824749367600003E-2</v>
      </c>
      <c r="H10" s="73">
        <v>1771.11135149137</v>
      </c>
      <c r="I10" s="13"/>
      <c r="J10" s="13"/>
      <c r="K10" s="13"/>
      <c r="L10" s="13"/>
      <c r="M10" s="13"/>
      <c r="N10" s="13"/>
      <c r="O10" s="13">
        <v>1120.0645378680799</v>
      </c>
      <c r="P10" s="13"/>
      <c r="Q10" s="13">
        <v>0</v>
      </c>
      <c r="R10" s="13">
        <v>0.7685300110287</v>
      </c>
      <c r="S10" s="13"/>
      <c r="T10" s="13"/>
      <c r="U10" s="13"/>
      <c r="V10" s="13"/>
      <c r="W10" s="13"/>
      <c r="X10" s="13"/>
      <c r="Y10" s="13"/>
      <c r="Z10" s="13"/>
      <c r="AA10" s="13">
        <v>0</v>
      </c>
      <c r="AB10" s="13"/>
      <c r="AC10" s="13">
        <v>0</v>
      </c>
      <c r="AD10" s="14">
        <f t="shared" si="0"/>
        <v>35261.578741913945</v>
      </c>
      <c r="AE10" s="15">
        <f t="shared" si="1"/>
        <v>1.4891277439300328</v>
      </c>
      <c r="AF10" s="48"/>
    </row>
    <row r="11" spans="1:32" ht="19.95" customHeight="1" x14ac:dyDescent="0.3">
      <c r="A11" s="46">
        <v>6</v>
      </c>
      <c r="B11" s="125" t="s">
        <v>6</v>
      </c>
      <c r="C11" s="63" t="s">
        <v>16</v>
      </c>
      <c r="D11" s="13"/>
      <c r="E11" s="13"/>
      <c r="F11" s="13"/>
      <c r="G11" s="13">
        <v>162.680620904101</v>
      </c>
      <c r="H11" s="13"/>
      <c r="I11" s="37">
        <v>0</v>
      </c>
      <c r="J11" s="38">
        <v>1.0694734077207999</v>
      </c>
      <c r="K11" s="38">
        <v>8.2316018694389008</v>
      </c>
      <c r="L11" s="39"/>
      <c r="M11" s="39"/>
      <c r="N11" s="39"/>
      <c r="O11" s="39">
        <v>2345.9481973671</v>
      </c>
      <c r="P11" s="39"/>
      <c r="Q11" s="13">
        <v>0</v>
      </c>
      <c r="R11" s="13">
        <v>1.0142303968140001</v>
      </c>
      <c r="S11" s="13">
        <v>0</v>
      </c>
      <c r="T11" s="13">
        <v>0</v>
      </c>
      <c r="U11" s="13"/>
      <c r="V11" s="13">
        <v>0</v>
      </c>
      <c r="W11" s="13"/>
      <c r="X11" s="13"/>
      <c r="Y11" s="13"/>
      <c r="Z11" s="13"/>
      <c r="AA11" s="13">
        <v>0</v>
      </c>
      <c r="AB11" s="13"/>
      <c r="AC11" s="13">
        <v>0</v>
      </c>
      <c r="AD11" s="14">
        <f t="shared" si="0"/>
        <v>2518.9441239451749</v>
      </c>
      <c r="AE11" s="15">
        <f t="shared" si="1"/>
        <v>0.10637724441752239</v>
      </c>
      <c r="AF11" s="48"/>
    </row>
    <row r="12" spans="1:32" ht="19.95" customHeight="1" x14ac:dyDescent="0.3">
      <c r="A12" s="46">
        <v>7</v>
      </c>
      <c r="B12" s="126"/>
      <c r="C12" s="63" t="s">
        <v>17</v>
      </c>
      <c r="D12" s="13"/>
      <c r="E12" s="13"/>
      <c r="F12" s="13"/>
      <c r="G12" s="13">
        <v>0</v>
      </c>
      <c r="H12" s="13"/>
      <c r="I12" s="38"/>
      <c r="J12" s="37">
        <v>35387.9277557932</v>
      </c>
      <c r="K12" s="38">
        <v>2.3200397867760998</v>
      </c>
      <c r="L12" s="39"/>
      <c r="M12" s="39"/>
      <c r="N12" s="39"/>
      <c r="O12" s="39">
        <v>221.77277577769499</v>
      </c>
      <c r="P12" s="39"/>
      <c r="Q12" s="13">
        <v>0</v>
      </c>
      <c r="R12" s="13"/>
      <c r="S12" s="13"/>
      <c r="T12" s="13">
        <v>0</v>
      </c>
      <c r="U12" s="13">
        <v>0</v>
      </c>
      <c r="V12" s="13">
        <v>0</v>
      </c>
      <c r="W12" s="13"/>
      <c r="X12" s="13"/>
      <c r="Y12" s="13"/>
      <c r="Z12" s="13"/>
      <c r="AA12" s="13">
        <v>0</v>
      </c>
      <c r="AB12" s="13"/>
      <c r="AC12" s="13">
        <v>0</v>
      </c>
      <c r="AD12" s="14">
        <f t="shared" si="0"/>
        <v>35612.020571357672</v>
      </c>
      <c r="AE12" s="15">
        <f t="shared" si="1"/>
        <v>1.503927213195938</v>
      </c>
      <c r="AF12" s="48"/>
    </row>
    <row r="13" spans="1:32" ht="19.95" customHeight="1" x14ac:dyDescent="0.3">
      <c r="A13" s="46">
        <v>8</v>
      </c>
      <c r="B13" s="126"/>
      <c r="C13" s="63" t="s">
        <v>18</v>
      </c>
      <c r="D13" s="13"/>
      <c r="E13" s="13"/>
      <c r="F13" s="13"/>
      <c r="G13" s="13">
        <v>165.34001229739201</v>
      </c>
      <c r="H13" s="13"/>
      <c r="I13" s="38"/>
      <c r="J13" s="38"/>
      <c r="K13" s="37">
        <v>0</v>
      </c>
      <c r="L13" s="39"/>
      <c r="M13" s="39"/>
      <c r="N13" s="39"/>
      <c r="O13" s="39">
        <v>703.26698501555404</v>
      </c>
      <c r="P13" s="39"/>
      <c r="Q13" s="13">
        <v>0</v>
      </c>
      <c r="R13" s="13"/>
      <c r="S13" s="13">
        <v>0</v>
      </c>
      <c r="T13" s="13">
        <v>0</v>
      </c>
      <c r="U13" s="13"/>
      <c r="V13" s="13">
        <v>0</v>
      </c>
      <c r="W13" s="13"/>
      <c r="X13" s="13"/>
      <c r="Y13" s="13"/>
      <c r="Z13" s="13"/>
      <c r="AA13" s="13">
        <v>0</v>
      </c>
      <c r="AB13" s="13"/>
      <c r="AC13" s="13">
        <v>0</v>
      </c>
      <c r="AD13" s="14">
        <f t="shared" si="0"/>
        <v>868.60699731294608</v>
      </c>
      <c r="AE13" s="15">
        <f t="shared" si="1"/>
        <v>3.6682043868131696E-2</v>
      </c>
      <c r="AF13" s="48"/>
    </row>
    <row r="14" spans="1:32" ht="19.95" customHeight="1" x14ac:dyDescent="0.3">
      <c r="A14" s="46">
        <v>9</v>
      </c>
      <c r="B14" s="126"/>
      <c r="C14" s="63" t="s">
        <v>19</v>
      </c>
      <c r="D14" s="13"/>
      <c r="E14" s="13"/>
      <c r="F14" s="13"/>
      <c r="G14" s="13">
        <v>15.8551923289657</v>
      </c>
      <c r="H14" s="13"/>
      <c r="I14" s="39"/>
      <c r="J14" s="39"/>
      <c r="K14" s="39"/>
      <c r="L14" s="55">
        <v>0</v>
      </c>
      <c r="M14" s="56">
        <v>0</v>
      </c>
      <c r="N14" s="56">
        <v>1.2529107203745999</v>
      </c>
      <c r="O14" s="56">
        <v>610.73041629742795</v>
      </c>
      <c r="P14" s="56"/>
      <c r="Q14" s="13">
        <v>0</v>
      </c>
      <c r="R14" s="13">
        <v>6.32077805751E-2</v>
      </c>
      <c r="S14" s="13"/>
      <c r="T14" s="13"/>
      <c r="U14" s="13">
        <v>0</v>
      </c>
      <c r="V14" s="13">
        <v>0</v>
      </c>
      <c r="W14" s="13"/>
      <c r="X14" s="13"/>
      <c r="Y14" s="13"/>
      <c r="Z14" s="13"/>
      <c r="AA14" s="13">
        <v>0</v>
      </c>
      <c r="AB14" s="13"/>
      <c r="AC14" s="13"/>
      <c r="AD14" s="14">
        <f t="shared" si="0"/>
        <v>627.90172712734341</v>
      </c>
      <c r="AE14" s="15">
        <f t="shared" si="1"/>
        <v>2.6516846825564457E-2</v>
      </c>
      <c r="AF14" s="48"/>
    </row>
    <row r="15" spans="1:32" ht="19.95" customHeight="1" x14ac:dyDescent="0.3">
      <c r="A15" s="46">
        <v>10</v>
      </c>
      <c r="B15" s="126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15810.7689862875</v>
      </c>
      <c r="N15" s="56">
        <v>7.4356502898900001E-2</v>
      </c>
      <c r="O15" s="56">
        <v>4.7197067590612001</v>
      </c>
      <c r="P15" s="56"/>
      <c r="Q15" s="13">
        <v>0</v>
      </c>
      <c r="R15" s="13"/>
      <c r="S15" s="13"/>
      <c r="T15" s="13">
        <v>0</v>
      </c>
      <c r="U15" s="13">
        <v>0</v>
      </c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15815.563049549459</v>
      </c>
      <c r="AE15" s="15">
        <f t="shared" si="1"/>
        <v>0.66790525447926796</v>
      </c>
      <c r="AF15" s="48"/>
    </row>
    <row r="16" spans="1:32" ht="19.95" customHeight="1" x14ac:dyDescent="0.3">
      <c r="A16" s="46">
        <v>11</v>
      </c>
      <c r="B16" s="126"/>
      <c r="C16" s="63" t="s">
        <v>21</v>
      </c>
      <c r="D16" s="13"/>
      <c r="E16" s="13"/>
      <c r="F16" s="13"/>
      <c r="G16" s="13">
        <v>0.48506466494139999</v>
      </c>
      <c r="H16" s="13"/>
      <c r="I16" s="39"/>
      <c r="J16" s="39"/>
      <c r="K16" s="39"/>
      <c r="L16" s="56"/>
      <c r="M16" s="56"/>
      <c r="N16" s="55">
        <v>0</v>
      </c>
      <c r="O16" s="56">
        <v>144.85174808217101</v>
      </c>
      <c r="P16" s="56"/>
      <c r="Q16" s="13">
        <v>0</v>
      </c>
      <c r="R16" s="13">
        <v>0.1158119477645</v>
      </c>
      <c r="S16" s="13">
        <v>0</v>
      </c>
      <c r="T16" s="13">
        <v>0</v>
      </c>
      <c r="U16" s="13"/>
      <c r="V16" s="13"/>
      <c r="W16" s="13"/>
      <c r="X16" s="13"/>
      <c r="Y16" s="13"/>
      <c r="Z16" s="13"/>
      <c r="AA16" s="13">
        <v>0</v>
      </c>
      <c r="AB16" s="13"/>
      <c r="AC16" s="13"/>
      <c r="AD16" s="14">
        <f t="shared" si="0"/>
        <v>145.45262469487693</v>
      </c>
      <c r="AE16" s="15">
        <f t="shared" si="1"/>
        <v>6.142593343477375E-3</v>
      </c>
      <c r="AF16" s="48"/>
    </row>
    <row r="17" spans="1:32" ht="19.95" customHeight="1" x14ac:dyDescent="0.3">
      <c r="A17" s="46">
        <v>12</v>
      </c>
      <c r="B17" s="126"/>
      <c r="C17" s="63" t="s">
        <v>22</v>
      </c>
      <c r="D17" s="13"/>
      <c r="E17" s="13"/>
      <c r="F17" s="13">
        <v>48024.034902645602</v>
      </c>
      <c r="G17" s="13">
        <v>20814.704967097499</v>
      </c>
      <c r="H17" s="13"/>
      <c r="I17" s="39"/>
      <c r="J17" s="39"/>
      <c r="K17" s="39">
        <v>235.53770359844299</v>
      </c>
      <c r="L17" s="56"/>
      <c r="M17" s="56"/>
      <c r="N17" s="56">
        <v>24.064223008888298</v>
      </c>
      <c r="O17" s="55">
        <v>0</v>
      </c>
      <c r="P17" s="56">
        <v>13.851760330971601</v>
      </c>
      <c r="Q17" s="13">
        <v>0</v>
      </c>
      <c r="R17" s="13">
        <v>1352.50201709114</v>
      </c>
      <c r="S17" s="13">
        <v>0</v>
      </c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70464.695573772551</v>
      </c>
      <c r="AE17" s="15">
        <f t="shared" si="1"/>
        <v>2.9757865895482878</v>
      </c>
      <c r="AF17" s="48"/>
    </row>
    <row r="18" spans="1:32" ht="19.95" customHeight="1" x14ac:dyDescent="0.3">
      <c r="A18" s="46">
        <v>13</v>
      </c>
      <c r="B18" s="127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48"/>
    </row>
    <row r="19" spans="1:32" ht="19.95" customHeight="1" x14ac:dyDescent="0.3">
      <c r="A19" s="46">
        <v>14</v>
      </c>
      <c r="B19" s="128" t="s">
        <v>37</v>
      </c>
      <c r="C19" s="52" t="s">
        <v>24</v>
      </c>
      <c r="D19" s="13"/>
      <c r="E19" s="13"/>
      <c r="F19" s="13">
        <v>1008.61842910011</v>
      </c>
      <c r="G19" s="13">
        <v>2835.2836203511001</v>
      </c>
      <c r="H19" s="13"/>
      <c r="I19" s="13"/>
      <c r="J19" s="13"/>
      <c r="K19" s="13">
        <v>16.511005429926801</v>
      </c>
      <c r="L19" s="13"/>
      <c r="M19" s="13"/>
      <c r="N19" s="13">
        <v>0.79884891000589997</v>
      </c>
      <c r="O19" s="13">
        <v>3751.7903233798102</v>
      </c>
      <c r="P19" s="13"/>
      <c r="Q19" s="17">
        <v>0</v>
      </c>
      <c r="R19" s="18">
        <v>0</v>
      </c>
      <c r="S19" s="18">
        <v>0</v>
      </c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/>
      <c r="AC19" s="13">
        <v>0</v>
      </c>
      <c r="AD19" s="14">
        <f t="shared" si="0"/>
        <v>7613.0022271709531</v>
      </c>
      <c r="AE19" s="15">
        <f t="shared" si="1"/>
        <v>0.32150383606068961</v>
      </c>
      <c r="AF19" s="48"/>
    </row>
    <row r="20" spans="1:32" ht="19.95" customHeight="1" x14ac:dyDescent="0.3">
      <c r="A20" s="46">
        <v>15</v>
      </c>
      <c r="B20" s="128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48"/>
    </row>
    <row r="21" spans="1:32" ht="19.95" customHeight="1" x14ac:dyDescent="0.3">
      <c r="A21" s="46">
        <v>16</v>
      </c>
      <c r="B21" s="128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48"/>
    </row>
    <row r="22" spans="1:32" ht="19.95" customHeight="1" x14ac:dyDescent="0.3">
      <c r="A22" s="47">
        <v>17</v>
      </c>
      <c r="B22" s="57" t="s">
        <v>49</v>
      </c>
      <c r="C22" s="50" t="s">
        <v>27</v>
      </c>
      <c r="D22" s="13"/>
      <c r="E22" s="13"/>
      <c r="F22" s="13">
        <v>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>
        <v>0</v>
      </c>
      <c r="W22" s="13"/>
      <c r="X22" s="13"/>
      <c r="Y22" s="13"/>
      <c r="Z22" s="13"/>
      <c r="AA22" s="13"/>
      <c r="AB22" s="13"/>
      <c r="AC22" s="13">
        <v>0</v>
      </c>
      <c r="AD22" s="14">
        <f t="shared" si="0"/>
        <v>0</v>
      </c>
      <c r="AE22" s="15">
        <f t="shared" si="1"/>
        <v>0</v>
      </c>
      <c r="AF22" s="48"/>
    </row>
    <row r="23" spans="1:32" ht="19.95" customHeight="1" x14ac:dyDescent="0.3">
      <c r="A23" s="47">
        <v>18</v>
      </c>
      <c r="B23" s="129" t="s">
        <v>9</v>
      </c>
      <c r="C23" s="53" t="s">
        <v>28</v>
      </c>
      <c r="D23" s="13">
        <v>0</v>
      </c>
      <c r="E23" s="13">
        <v>0</v>
      </c>
      <c r="F23" s="13">
        <v>0</v>
      </c>
      <c r="G23" s="13"/>
      <c r="H23" s="13"/>
      <c r="I23" s="13">
        <v>0</v>
      </c>
      <c r="J23" s="13"/>
      <c r="K23" s="13"/>
      <c r="L23" s="13">
        <v>0</v>
      </c>
      <c r="M23" s="13">
        <v>0</v>
      </c>
      <c r="N23" s="13"/>
      <c r="O23" s="13">
        <v>0</v>
      </c>
      <c r="P23" s="13"/>
      <c r="Q23" s="13">
        <v>0</v>
      </c>
      <c r="R23" s="13">
        <v>0</v>
      </c>
      <c r="S23" s="13">
        <v>0</v>
      </c>
      <c r="T23" s="13">
        <v>0</v>
      </c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>
        <v>0</v>
      </c>
      <c r="AC23" s="13">
        <v>0</v>
      </c>
      <c r="AD23" s="14">
        <f t="shared" si="0"/>
        <v>0</v>
      </c>
      <c r="AE23" s="15">
        <f t="shared" si="1"/>
        <v>0</v>
      </c>
      <c r="AF23" s="48"/>
    </row>
    <row r="24" spans="1:32" ht="19.95" customHeight="1" x14ac:dyDescent="0.3">
      <c r="A24" s="47">
        <v>19</v>
      </c>
      <c r="B24" s="129"/>
      <c r="C24" s="53" t="s">
        <v>29</v>
      </c>
      <c r="D24" s="13"/>
      <c r="E24" s="13"/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48"/>
    </row>
    <row r="25" spans="1:32" ht="19.95" customHeight="1" x14ac:dyDescent="0.3">
      <c r="A25" s="46">
        <v>20</v>
      </c>
      <c r="B25" s="130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>
        <v>0</v>
      </c>
      <c r="X25" s="25"/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48"/>
    </row>
    <row r="26" spans="1:32" ht="19.95" customHeight="1" x14ac:dyDescent="0.3">
      <c r="A26" s="46">
        <v>21</v>
      </c>
      <c r="B26" s="130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48"/>
    </row>
    <row r="27" spans="1:32" ht="19.95" customHeight="1" x14ac:dyDescent="0.3">
      <c r="A27" s="46">
        <v>22</v>
      </c>
      <c r="B27" s="130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/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48"/>
    </row>
    <row r="28" spans="1:32" ht="19.95" customHeight="1" x14ac:dyDescent="0.3">
      <c r="A28" s="46">
        <v>23</v>
      </c>
      <c r="B28" s="130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48"/>
    </row>
    <row r="29" spans="1:32" ht="19.95" customHeight="1" x14ac:dyDescent="0.3">
      <c r="A29" s="46">
        <v>24</v>
      </c>
      <c r="B29" s="130"/>
      <c r="C29" s="54" t="s">
        <v>34</v>
      </c>
      <c r="D29" s="13"/>
      <c r="E29" s="13"/>
      <c r="F29" s="13">
        <v>14.9249437156266</v>
      </c>
      <c r="G29" s="13"/>
      <c r="H29" s="13"/>
      <c r="I29" s="13"/>
      <c r="J29" s="13"/>
      <c r="K29" s="13">
        <v>0.68597189556560001</v>
      </c>
      <c r="L29" s="13"/>
      <c r="M29" s="13"/>
      <c r="N29" s="13"/>
      <c r="O29" s="13">
        <v>1.4223454004E-3</v>
      </c>
      <c r="P29" s="13"/>
      <c r="Q29" s="13"/>
      <c r="R29" s="13"/>
      <c r="S29" s="13"/>
      <c r="T29" s="13"/>
      <c r="U29" s="13"/>
      <c r="V29" s="13">
        <v>0</v>
      </c>
      <c r="W29" s="25"/>
      <c r="X29" s="25"/>
      <c r="Y29" s="25"/>
      <c r="Z29" s="25"/>
      <c r="AA29" s="24">
        <v>0</v>
      </c>
      <c r="AB29" s="25">
        <v>0</v>
      </c>
      <c r="AC29" s="25"/>
      <c r="AD29" s="14">
        <f t="shared" si="0"/>
        <v>15.612337956592601</v>
      </c>
      <c r="AE29" s="15">
        <f t="shared" si="1"/>
        <v>6.5932287856241493E-4</v>
      </c>
      <c r="AF29" s="48"/>
    </row>
    <row r="30" spans="1:32" ht="19.95" customHeight="1" x14ac:dyDescent="0.3">
      <c r="A30" s="46">
        <v>25</v>
      </c>
      <c r="B30" s="130"/>
      <c r="C30" s="54" t="s">
        <v>35</v>
      </c>
      <c r="D30" s="13"/>
      <c r="E30" s="13"/>
      <c r="F30" s="13">
        <v>1.07637385078E-2</v>
      </c>
      <c r="G30" s="13"/>
      <c r="H30" s="13"/>
      <c r="I30" s="13"/>
      <c r="J30" s="13"/>
      <c r="K30" s="13"/>
      <c r="L30" s="13"/>
      <c r="M30" s="13"/>
      <c r="N30" s="13"/>
      <c r="O30" s="13">
        <v>2.3716519557625002</v>
      </c>
      <c r="P30" s="13"/>
      <c r="Q30" s="13"/>
      <c r="R30" s="13"/>
      <c r="S30" s="13"/>
      <c r="T30" s="13">
        <v>0</v>
      </c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2.3824156942703003</v>
      </c>
      <c r="AE30" s="15">
        <f t="shared" si="1"/>
        <v>1.0061152774464999E-4</v>
      </c>
      <c r="AF30" s="48"/>
    </row>
    <row r="31" spans="1:32" ht="19.95" customHeight="1" x14ac:dyDescent="0.3">
      <c r="A31" s="46">
        <v>26</v>
      </c>
      <c r="B31" s="130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/>
      <c r="Q31" s="13">
        <v>0</v>
      </c>
      <c r="R31" s="13">
        <v>0</v>
      </c>
      <c r="S31" s="13"/>
      <c r="T31" s="13">
        <v>0</v>
      </c>
      <c r="U31" s="13">
        <v>0</v>
      </c>
      <c r="V31" s="13">
        <v>0</v>
      </c>
      <c r="W31" s="25">
        <v>0</v>
      </c>
      <c r="X31" s="25">
        <v>0</v>
      </c>
      <c r="Y31" s="25"/>
      <c r="Z31" s="25"/>
      <c r="AA31" s="25">
        <v>0</v>
      </c>
      <c r="AB31" s="25">
        <v>0</v>
      </c>
      <c r="AC31" s="24">
        <v>0</v>
      </c>
      <c r="AD31" s="14">
        <f t="shared" si="0"/>
        <v>0</v>
      </c>
      <c r="AE31" s="15">
        <f t="shared" si="1"/>
        <v>0</v>
      </c>
      <c r="AF31" s="48"/>
    </row>
    <row r="32" spans="1:32" ht="19.95" customHeight="1" x14ac:dyDescent="0.3">
      <c r="A32" s="49"/>
      <c r="B32" s="131" t="s">
        <v>50</v>
      </c>
      <c r="C32" s="131"/>
      <c r="D32" s="26">
        <f t="shared" ref="D32:AD32" si="2">SUM(D6:D31)</f>
        <v>0</v>
      </c>
      <c r="E32" s="26">
        <f t="shared" si="2"/>
        <v>1987272.0567490144</v>
      </c>
      <c r="F32" s="26">
        <f t="shared" si="2"/>
        <v>91996.659938233264</v>
      </c>
      <c r="G32" s="26">
        <f t="shared" si="2"/>
        <v>26457.47400412818</v>
      </c>
      <c r="H32" s="26">
        <f t="shared" si="2"/>
        <v>30213.213196640314</v>
      </c>
      <c r="I32" s="26">
        <f t="shared" si="2"/>
        <v>0</v>
      </c>
      <c r="J32" s="26">
        <f t="shared" si="2"/>
        <v>35388.997229200919</v>
      </c>
      <c r="K32" s="26">
        <f t="shared" si="2"/>
        <v>284.64127259109989</v>
      </c>
      <c r="L32" s="26">
        <f t="shared" si="2"/>
        <v>0</v>
      </c>
      <c r="M32" s="26">
        <f t="shared" si="2"/>
        <v>15810.7689862875</v>
      </c>
      <c r="N32" s="26">
        <f t="shared" si="2"/>
        <v>26.190339142167698</v>
      </c>
      <c r="O32" s="26">
        <f t="shared" si="2"/>
        <v>178804.31259349041</v>
      </c>
      <c r="P32" s="26">
        <f t="shared" si="2"/>
        <v>13.851760330971601</v>
      </c>
      <c r="Q32" s="26">
        <f t="shared" si="2"/>
        <v>0</v>
      </c>
      <c r="R32" s="26">
        <f t="shared" si="2"/>
        <v>1666.9480033784891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2367935.1140724379</v>
      </c>
      <c r="AE32" s="28"/>
      <c r="AF32" s="48"/>
    </row>
    <row r="33" spans="1:32" ht="19.95" customHeight="1" x14ac:dyDescent="0.3">
      <c r="A33" s="4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83.924261477386992</v>
      </c>
      <c r="F33" s="59">
        <f t="shared" si="3"/>
        <v>3.8851005414593036</v>
      </c>
      <c r="G33" s="59">
        <f t="shared" si="3"/>
        <v>1.1173225924516956</v>
      </c>
      <c r="H33" s="59">
        <f t="shared" si="3"/>
        <v>1.2759307895341281</v>
      </c>
      <c r="I33" s="59">
        <f t="shared" si="3"/>
        <v>0</v>
      </c>
      <c r="J33" s="59">
        <f t="shared" si="3"/>
        <v>1.4945087396562138</v>
      </c>
      <c r="K33" s="59">
        <f t="shared" si="3"/>
        <v>1.2020653391197289E-2</v>
      </c>
      <c r="L33" s="59">
        <f t="shared" si="3"/>
        <v>0</v>
      </c>
      <c r="M33" s="59">
        <f t="shared" si="3"/>
        <v>0.66770279693583823</v>
      </c>
      <c r="N33" s="59">
        <f t="shared" si="3"/>
        <v>1.1060412503079468E-3</v>
      </c>
      <c r="O33" s="59">
        <f t="shared" si="3"/>
        <v>7.5510647032037124</v>
      </c>
      <c r="P33" s="59">
        <f t="shared" si="3"/>
        <v>5.8497212396791461E-4</v>
      </c>
      <c r="Q33" s="59">
        <f t="shared" si="3"/>
        <v>0</v>
      </c>
      <c r="R33" s="59">
        <f t="shared" si="3"/>
        <v>7.0396692606649491E-2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48"/>
    </row>
    <row r="34" spans="1:32" x14ac:dyDescent="0.3">
      <c r="A34" s="43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8"/>
    </row>
    <row r="35" spans="1:32" x14ac:dyDescent="0.3">
      <c r="A35" s="43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8"/>
    </row>
    <row r="36" spans="1:32" x14ac:dyDescent="0.3">
      <c r="A36" s="43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8"/>
    </row>
    <row r="37" spans="1:32" x14ac:dyDescent="0.3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8"/>
    </row>
    <row r="38" spans="1:32" x14ac:dyDescent="0.3">
      <c r="A38" s="43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3.886718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">
      <c r="A1" s="43"/>
      <c r="B1" s="44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7">
        <v>17</v>
      </c>
      <c r="U1" s="47">
        <v>18</v>
      </c>
      <c r="V1" s="47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">
      <c r="A2" s="49"/>
      <c r="B2" s="111" t="s">
        <v>51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">
      <c r="A3" s="4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4</v>
      </c>
      <c r="AF3" s="67"/>
    </row>
    <row r="4" spans="1:32" ht="31.5" customHeight="1" x14ac:dyDescent="0.3">
      <c r="A4" s="4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">
      <c r="A5" s="4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24" t="s">
        <v>5</v>
      </c>
      <c r="C6" s="51" t="s">
        <v>11</v>
      </c>
      <c r="D6" s="73">
        <v>0</v>
      </c>
      <c r="E6" s="74">
        <v>5609.5873305801697</v>
      </c>
      <c r="F6" s="74">
        <v>50.605538978148402</v>
      </c>
      <c r="G6" s="74">
        <v>393.162164468924</v>
      </c>
      <c r="H6" s="74"/>
      <c r="I6" s="13"/>
      <c r="J6" s="13"/>
      <c r="K6" s="13"/>
      <c r="L6" s="13"/>
      <c r="M6" s="13"/>
      <c r="N6" s="13"/>
      <c r="O6" s="13">
        <v>12841.903205312699</v>
      </c>
      <c r="P6" s="13"/>
      <c r="Q6" s="13">
        <v>1370.8246255210299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20266.082864860971</v>
      </c>
      <c r="AE6" s="15">
        <f t="shared" ref="AE6:AE31" si="1">AD6/$AD$32*100</f>
        <v>61.701911653335671</v>
      </c>
      <c r="AF6" s="67"/>
    </row>
    <row r="7" spans="1:32" ht="17.25" customHeight="1" x14ac:dyDescent="0.3">
      <c r="A7" s="46">
        <v>2</v>
      </c>
      <c r="B7" s="124"/>
      <c r="C7" s="51" t="s">
        <v>12</v>
      </c>
      <c r="D7" s="74"/>
      <c r="E7" s="73">
        <v>1218.2577006082099</v>
      </c>
      <c r="F7" s="74"/>
      <c r="G7" s="74"/>
      <c r="H7" s="74"/>
      <c r="I7" s="13"/>
      <c r="J7" s="13"/>
      <c r="K7" s="13"/>
      <c r="L7" s="13"/>
      <c r="M7" s="13"/>
      <c r="N7" s="13"/>
      <c r="O7" s="13">
        <v>70.969224639131298</v>
      </c>
      <c r="P7" s="13"/>
      <c r="Q7" s="13">
        <v>2.5412811685881</v>
      </c>
      <c r="R7" s="13"/>
      <c r="S7" s="13"/>
      <c r="T7" s="13"/>
      <c r="U7" s="13">
        <v>0</v>
      </c>
      <c r="V7" s="13"/>
      <c r="W7" s="13"/>
      <c r="X7" s="13"/>
      <c r="Y7" s="13"/>
      <c r="Z7" s="13"/>
      <c r="AA7" s="13"/>
      <c r="AB7" s="13"/>
      <c r="AC7" s="13">
        <v>0</v>
      </c>
      <c r="AD7" s="14">
        <f t="shared" si="0"/>
        <v>1291.7682064159292</v>
      </c>
      <c r="AE7" s="15">
        <f t="shared" si="1"/>
        <v>3.9329044631048053</v>
      </c>
      <c r="AF7" s="67"/>
    </row>
    <row r="8" spans="1:32" ht="17.25" customHeight="1" x14ac:dyDescent="0.3">
      <c r="A8" s="46">
        <v>3</v>
      </c>
      <c r="B8" s="124"/>
      <c r="C8" s="51" t="s">
        <v>13</v>
      </c>
      <c r="D8" s="74"/>
      <c r="E8" s="74"/>
      <c r="F8" s="73"/>
      <c r="G8" s="74"/>
      <c r="H8" s="7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0</v>
      </c>
      <c r="AE8" s="15">
        <f t="shared" si="1"/>
        <v>0</v>
      </c>
      <c r="AF8" s="67"/>
    </row>
    <row r="9" spans="1:32" ht="17.25" customHeight="1" x14ac:dyDescent="0.3">
      <c r="A9" s="46">
        <v>4</v>
      </c>
      <c r="B9" s="124"/>
      <c r="C9" s="51" t="s">
        <v>14</v>
      </c>
      <c r="D9" s="74"/>
      <c r="E9" s="74"/>
      <c r="F9" s="74">
        <v>7.3171180164071004</v>
      </c>
      <c r="G9" s="73">
        <v>0</v>
      </c>
      <c r="H9" s="74"/>
      <c r="I9" s="13"/>
      <c r="J9" s="13"/>
      <c r="K9" s="13"/>
      <c r="L9" s="13"/>
      <c r="M9" s="13"/>
      <c r="N9" s="13"/>
      <c r="O9" s="13">
        <v>6.9761278165578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>
        <f t="shared" si="0"/>
        <v>14.293245832964899</v>
      </c>
      <c r="AE9" s="15">
        <f t="shared" si="1"/>
        <v>4.3517072218931668E-2</v>
      </c>
      <c r="AF9" s="67"/>
    </row>
    <row r="10" spans="1:32" ht="17.25" customHeight="1" x14ac:dyDescent="0.3">
      <c r="A10" s="46">
        <v>5</v>
      </c>
      <c r="B10" s="124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25" t="s">
        <v>6</v>
      </c>
      <c r="C11" s="63" t="s">
        <v>16</v>
      </c>
      <c r="D11" s="13"/>
      <c r="E11" s="13"/>
      <c r="F11" s="13"/>
      <c r="G11" s="13">
        <v>9.7576827690000001E-4</v>
      </c>
      <c r="H11" s="13"/>
      <c r="I11" s="37">
        <v>0</v>
      </c>
      <c r="J11" s="38">
        <v>566.23170211115303</v>
      </c>
      <c r="K11" s="38"/>
      <c r="L11" s="39"/>
      <c r="M11" s="39"/>
      <c r="N11" s="39"/>
      <c r="O11" s="39">
        <v>917.37222635913395</v>
      </c>
      <c r="P11" s="39"/>
      <c r="Q11" s="13">
        <v>68.016026633309906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/>
      <c r="AB11" s="13">
        <v>0</v>
      </c>
      <c r="AC11" s="13">
        <v>0</v>
      </c>
      <c r="AD11" s="14">
        <f t="shared" si="0"/>
        <v>1551.6209308718737</v>
      </c>
      <c r="AE11" s="15">
        <f t="shared" si="1"/>
        <v>4.7240494492461256</v>
      </c>
      <c r="AF11" s="67"/>
    </row>
    <row r="12" spans="1:32" ht="17.25" customHeight="1" x14ac:dyDescent="0.3">
      <c r="A12" s="46">
        <v>7</v>
      </c>
      <c r="B12" s="126"/>
      <c r="C12" s="63" t="s">
        <v>17</v>
      </c>
      <c r="D12" s="13"/>
      <c r="E12" s="13"/>
      <c r="F12" s="13"/>
      <c r="G12" s="13"/>
      <c r="H12" s="13"/>
      <c r="I12" s="38"/>
      <c r="J12" s="37">
        <v>596.63835263321005</v>
      </c>
      <c r="K12" s="38"/>
      <c r="L12" s="39"/>
      <c r="M12" s="39"/>
      <c r="N12" s="39"/>
      <c r="O12" s="39">
        <v>43.270214733429398</v>
      </c>
      <c r="P12" s="39"/>
      <c r="Q12" s="13">
        <v>2.6505592205200001E-2</v>
      </c>
      <c r="R12" s="13"/>
      <c r="S12" s="13"/>
      <c r="T12" s="13"/>
      <c r="U12" s="13">
        <v>0</v>
      </c>
      <c r="V12" s="13"/>
      <c r="W12" s="13"/>
      <c r="X12" s="13"/>
      <c r="Y12" s="13"/>
      <c r="Z12" s="13"/>
      <c r="AA12" s="13"/>
      <c r="AB12" s="13"/>
      <c r="AC12" s="13">
        <v>0</v>
      </c>
      <c r="AD12" s="14">
        <f t="shared" si="0"/>
        <v>639.93507295884467</v>
      </c>
      <c r="AE12" s="15">
        <f t="shared" si="1"/>
        <v>1.9483398740089197</v>
      </c>
      <c r="AF12" s="67"/>
    </row>
    <row r="13" spans="1:32" ht="17.25" customHeight="1" x14ac:dyDescent="0.3">
      <c r="A13" s="46">
        <v>8</v>
      </c>
      <c r="B13" s="126"/>
      <c r="C13" s="63" t="s">
        <v>18</v>
      </c>
      <c r="D13" s="13"/>
      <c r="E13" s="13"/>
      <c r="F13" s="13"/>
      <c r="G13" s="13"/>
      <c r="H13" s="13"/>
      <c r="I13" s="38"/>
      <c r="J13" s="38"/>
      <c r="K13" s="37"/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26"/>
      <c r="C14" s="63" t="s">
        <v>19</v>
      </c>
      <c r="D14" s="13"/>
      <c r="E14" s="13"/>
      <c r="F14" s="13"/>
      <c r="G14" s="13"/>
      <c r="H14" s="13"/>
      <c r="I14" s="39"/>
      <c r="J14" s="39"/>
      <c r="K14" s="39"/>
      <c r="L14" s="55">
        <v>0</v>
      </c>
      <c r="M14" s="56">
        <v>1.9156435060270001</v>
      </c>
      <c r="N14" s="56"/>
      <c r="O14" s="56">
        <v>88.751111302825606</v>
      </c>
      <c r="P14" s="56"/>
      <c r="Q14" s="13">
        <v>54.092366709931703</v>
      </c>
      <c r="R14" s="13"/>
      <c r="S14" s="13"/>
      <c r="T14" s="13">
        <v>0</v>
      </c>
      <c r="U14" s="13"/>
      <c r="V14" s="13">
        <v>0</v>
      </c>
      <c r="W14" s="13"/>
      <c r="X14" s="13"/>
      <c r="Y14" s="13"/>
      <c r="Z14" s="13"/>
      <c r="AA14" s="13"/>
      <c r="AB14" s="13"/>
      <c r="AC14" s="13">
        <v>0</v>
      </c>
      <c r="AD14" s="14">
        <f t="shared" si="0"/>
        <v>144.7591215187843</v>
      </c>
      <c r="AE14" s="15">
        <f t="shared" si="1"/>
        <v>0.44073216252625769</v>
      </c>
      <c r="AF14" s="67"/>
    </row>
    <row r="15" spans="1:32" ht="17.25" customHeight="1" x14ac:dyDescent="0.3">
      <c r="A15" s="46">
        <v>10</v>
      </c>
      <c r="B15" s="126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3.4841402826419001</v>
      </c>
      <c r="N15" s="56"/>
      <c r="O15" s="56">
        <v>0.17032444350190001</v>
      </c>
      <c r="P15" s="5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3.6544647261438001</v>
      </c>
      <c r="AE15" s="15">
        <f t="shared" si="1"/>
        <v>1.1126346476344735E-2</v>
      </c>
      <c r="AF15" s="67"/>
    </row>
    <row r="16" spans="1:32" ht="17.25" customHeight="1" x14ac:dyDescent="0.3">
      <c r="A16" s="46">
        <v>11</v>
      </c>
      <c r="B16" s="126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/>
      <c r="O16" s="56"/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0</v>
      </c>
      <c r="AE16" s="15">
        <f t="shared" si="1"/>
        <v>0</v>
      </c>
      <c r="AF16" s="67"/>
    </row>
    <row r="17" spans="1:32" ht="17.25" customHeight="1" x14ac:dyDescent="0.3">
      <c r="A17" s="46">
        <v>12</v>
      </c>
      <c r="B17" s="126"/>
      <c r="C17" s="63" t="s">
        <v>22</v>
      </c>
      <c r="D17" s="13"/>
      <c r="E17" s="13"/>
      <c r="F17" s="13">
        <v>5882.58922441718</v>
      </c>
      <c r="G17" s="13">
        <v>665.63671977274498</v>
      </c>
      <c r="H17" s="13"/>
      <c r="I17" s="39"/>
      <c r="J17" s="39"/>
      <c r="K17" s="39">
        <v>365.91575355388301</v>
      </c>
      <c r="L17" s="56"/>
      <c r="M17" s="56"/>
      <c r="N17" s="56">
        <v>5.9192506967172998</v>
      </c>
      <c r="O17" s="55">
        <v>0</v>
      </c>
      <c r="P17" s="56"/>
      <c r="Q17" s="13">
        <v>360.53643272010601</v>
      </c>
      <c r="R17" s="13"/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7280.5973811606318</v>
      </c>
      <c r="AE17" s="15">
        <f t="shared" si="1"/>
        <v>22.166433414460538</v>
      </c>
      <c r="AF17" s="67"/>
    </row>
    <row r="18" spans="1:32" ht="17.25" customHeight="1" x14ac:dyDescent="0.3">
      <c r="A18" s="46">
        <v>13</v>
      </c>
      <c r="B18" s="127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28" t="s">
        <v>37</v>
      </c>
      <c r="C19" s="52" t="s">
        <v>24</v>
      </c>
      <c r="D19" s="13"/>
      <c r="E19" s="13"/>
      <c r="F19" s="13">
        <v>1432.7975373281899</v>
      </c>
      <c r="G19" s="13"/>
      <c r="H19" s="13"/>
      <c r="I19" s="13"/>
      <c r="J19" s="13"/>
      <c r="K19" s="13">
        <v>58.493921666591199</v>
      </c>
      <c r="L19" s="13"/>
      <c r="M19" s="13"/>
      <c r="N19" s="13">
        <v>1.7315858248798</v>
      </c>
      <c r="O19" s="13">
        <v>155.86508298067301</v>
      </c>
      <c r="P19" s="13"/>
      <c r="Q19" s="17">
        <v>0</v>
      </c>
      <c r="R19" s="18"/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/>
      <c r="AC19" s="13">
        <v>0</v>
      </c>
      <c r="AD19" s="14">
        <f t="shared" si="0"/>
        <v>1648.8881278003339</v>
      </c>
      <c r="AE19" s="15">
        <f t="shared" si="1"/>
        <v>5.0201881767776051</v>
      </c>
      <c r="AF19" s="67"/>
    </row>
    <row r="20" spans="1:32" ht="17.25" customHeight="1" x14ac:dyDescent="0.3">
      <c r="A20" s="46">
        <v>15</v>
      </c>
      <c r="B20" s="128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28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47">
        <v>17</v>
      </c>
      <c r="B22" s="57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47">
        <v>18</v>
      </c>
      <c r="B23" s="129" t="s">
        <v>9</v>
      </c>
      <c r="C23" s="53" t="s">
        <v>28</v>
      </c>
      <c r="D23" s="13">
        <v>0</v>
      </c>
      <c r="E23" s="13">
        <v>0</v>
      </c>
      <c r="F23" s="13"/>
      <c r="G23" s="13"/>
      <c r="H23" s="13"/>
      <c r="I23" s="13"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47">
        <v>19</v>
      </c>
      <c r="B24" s="129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>
        <v>0</v>
      </c>
      <c r="L24" s="13"/>
      <c r="M24" s="13"/>
      <c r="N24" s="13">
        <v>0</v>
      </c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>
        <v>0</v>
      </c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30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3.35102134311E-2</v>
      </c>
      <c r="P25" s="13"/>
      <c r="Q25" s="13">
        <v>0.47359177715709999</v>
      </c>
      <c r="R25" s="13"/>
      <c r="S25" s="13"/>
      <c r="T25" s="13"/>
      <c r="U25" s="13"/>
      <c r="V25" s="13"/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0.50710199058819994</v>
      </c>
      <c r="AE25" s="15">
        <f t="shared" si="1"/>
        <v>1.5439176100851505E-3</v>
      </c>
      <c r="AF25" s="67"/>
    </row>
    <row r="26" spans="1:32" ht="17.25" customHeight="1" x14ac:dyDescent="0.3">
      <c r="A26" s="46">
        <v>21</v>
      </c>
      <c r="B26" s="130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30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30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30"/>
      <c r="C29" s="54" t="s">
        <v>34</v>
      </c>
      <c r="D29" s="13"/>
      <c r="E29" s="13"/>
      <c r="F29" s="13">
        <v>2.1209120804164998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2.1209120804164998</v>
      </c>
      <c r="AE29" s="15">
        <f t="shared" si="1"/>
        <v>6.4573075459616698E-3</v>
      </c>
      <c r="AF29" s="67"/>
    </row>
    <row r="30" spans="1:32" ht="17.25" customHeight="1" x14ac:dyDescent="0.3">
      <c r="A30" s="46">
        <v>25</v>
      </c>
      <c r="B30" s="130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>
        <v>0.91840371287019995</v>
      </c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0.91840371287019995</v>
      </c>
      <c r="AE30" s="15">
        <f t="shared" si="1"/>
        <v>2.7961626887387783E-3</v>
      </c>
      <c r="AF30" s="67"/>
    </row>
    <row r="31" spans="1:32" ht="17.25" customHeight="1" x14ac:dyDescent="0.3">
      <c r="A31" s="46">
        <v>26</v>
      </c>
      <c r="B31" s="130"/>
      <c r="C31" s="54" t="s">
        <v>36</v>
      </c>
      <c r="D31" s="13">
        <v>0</v>
      </c>
      <c r="E31" s="13">
        <v>0</v>
      </c>
      <c r="F31" s="13">
        <v>0</v>
      </c>
      <c r="G31" s="13"/>
      <c r="H31" s="13"/>
      <c r="I31" s="13">
        <v>0</v>
      </c>
      <c r="J31" s="13"/>
      <c r="K31" s="13"/>
      <c r="L31" s="13"/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>
        <v>0</v>
      </c>
      <c r="AB31" s="25"/>
      <c r="AC31" s="24">
        <v>0</v>
      </c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">
      <c r="A32" s="49"/>
      <c r="B32" s="131" t="s">
        <v>38</v>
      </c>
      <c r="C32" s="131"/>
      <c r="D32" s="26">
        <f t="shared" ref="D32:AD32" si="2">SUM(D6:D31)</f>
        <v>0</v>
      </c>
      <c r="E32" s="26">
        <f t="shared" si="2"/>
        <v>6827.8450311883798</v>
      </c>
      <c r="F32" s="26">
        <f t="shared" si="2"/>
        <v>7375.4303308203425</v>
      </c>
      <c r="G32" s="26">
        <f t="shared" si="2"/>
        <v>1058.7998600099459</v>
      </c>
      <c r="H32" s="26">
        <f t="shared" si="2"/>
        <v>0</v>
      </c>
      <c r="I32" s="26">
        <f t="shared" si="2"/>
        <v>0</v>
      </c>
      <c r="J32" s="26">
        <f t="shared" si="2"/>
        <v>1162.8700547443632</v>
      </c>
      <c r="K32" s="26">
        <f t="shared" si="2"/>
        <v>424.40967522047418</v>
      </c>
      <c r="L32" s="26">
        <f t="shared" si="2"/>
        <v>0</v>
      </c>
      <c r="M32" s="26">
        <f t="shared" si="2"/>
        <v>5.3997837886689002</v>
      </c>
      <c r="N32" s="26">
        <f t="shared" si="2"/>
        <v>7.6508365215970997</v>
      </c>
      <c r="O32" s="26">
        <f t="shared" si="2"/>
        <v>14125.311027801381</v>
      </c>
      <c r="P32" s="26">
        <f t="shared" si="2"/>
        <v>0</v>
      </c>
      <c r="Q32" s="26">
        <f t="shared" si="2"/>
        <v>1857.4292338351979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32845.145833930357</v>
      </c>
      <c r="AE32" s="28"/>
      <c r="AF32" s="67"/>
    </row>
    <row r="33" spans="1:32" x14ac:dyDescent="0.3">
      <c r="A33" s="4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20.787988172471263</v>
      </c>
      <c r="F33" s="59">
        <f t="shared" si="3"/>
        <v>22.455160857289378</v>
      </c>
      <c r="G33" s="59">
        <f t="shared" si="3"/>
        <v>3.2236113834396898</v>
      </c>
      <c r="H33" s="59">
        <f t="shared" si="3"/>
        <v>0</v>
      </c>
      <c r="I33" s="59">
        <f t="shared" si="3"/>
        <v>0</v>
      </c>
      <c r="J33" s="59">
        <f t="shared" si="3"/>
        <v>3.5404624495321055</v>
      </c>
      <c r="K33" s="59">
        <f t="shared" si="3"/>
        <v>1.2921534200711082</v>
      </c>
      <c r="L33" s="59">
        <f t="shared" si="3"/>
        <v>0</v>
      </c>
      <c r="M33" s="59">
        <f t="shared" si="3"/>
        <v>1.6440127305176116E-2</v>
      </c>
      <c r="N33" s="59">
        <f t="shared" si="3"/>
        <v>2.3293659770246711E-2</v>
      </c>
      <c r="O33" s="59">
        <f t="shared" si="3"/>
        <v>43.00577960353997</v>
      </c>
      <c r="P33" s="59">
        <f t="shared" si="3"/>
        <v>0</v>
      </c>
      <c r="Q33" s="59">
        <f t="shared" si="3"/>
        <v>5.6551103265810401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8"/>
  <sheetViews>
    <sheetView showGridLines="0" zoomScale="50" zoomScaleNormal="50" workbookViewId="0">
      <selection activeCell="D6" sqref="D6:H10"/>
    </sheetView>
  </sheetViews>
  <sheetFormatPr defaultRowHeight="16.2" x14ac:dyDescent="0.35"/>
  <cols>
    <col min="1" max="1" width="3.886718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">
      <c r="A1" s="43"/>
      <c r="B1" s="44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7">
        <v>17</v>
      </c>
      <c r="U1" s="47">
        <v>18</v>
      </c>
      <c r="V1" s="47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">
      <c r="A2" s="49"/>
      <c r="B2" s="111" t="s">
        <v>53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">
      <c r="A3" s="49"/>
      <c r="B3" s="111" t="s">
        <v>1</v>
      </c>
      <c r="C3" s="111"/>
      <c r="D3" s="112" t="s">
        <v>40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41</v>
      </c>
      <c r="AE3" s="113" t="s">
        <v>4</v>
      </c>
      <c r="AF3" s="67"/>
    </row>
    <row r="4" spans="1:32" ht="31.5" customHeight="1" x14ac:dyDescent="0.3">
      <c r="A4" s="4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">
      <c r="A5" s="4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24" t="s">
        <v>5</v>
      </c>
      <c r="C6" s="51" t="s">
        <v>11</v>
      </c>
      <c r="D6" s="73">
        <v>0</v>
      </c>
      <c r="E6" s="74">
        <v>1077.7252957737201</v>
      </c>
      <c r="F6" s="74">
        <v>205.95046764142501</v>
      </c>
      <c r="G6" s="74">
        <v>3038.0862137759</v>
      </c>
      <c r="H6" s="74"/>
      <c r="I6" s="13"/>
      <c r="J6" s="13"/>
      <c r="K6" s="13"/>
      <c r="L6" s="13"/>
      <c r="M6" s="13"/>
      <c r="N6" s="13"/>
      <c r="O6" s="13">
        <v>12067.690775782599</v>
      </c>
      <c r="P6" s="13"/>
      <c r="Q6" s="13">
        <v>3273.53180425551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>SUM(D6:AC6)</f>
        <v>19662.984557229152</v>
      </c>
      <c r="AE6" s="15">
        <f t="shared" ref="AE6:AE31" si="0">AD6/$AD$32*100</f>
        <v>19.932472497650092</v>
      </c>
      <c r="AF6" s="67"/>
    </row>
    <row r="7" spans="1:32" ht="17.25" customHeight="1" x14ac:dyDescent="0.3">
      <c r="A7" s="46">
        <v>2</v>
      </c>
      <c r="B7" s="124"/>
      <c r="C7" s="51" t="s">
        <v>12</v>
      </c>
      <c r="D7" s="74"/>
      <c r="E7" s="73">
        <v>9229.0682818506102</v>
      </c>
      <c r="F7" s="74">
        <v>2.3556874598997002</v>
      </c>
      <c r="G7" s="74"/>
      <c r="H7" s="74"/>
      <c r="I7" s="13"/>
      <c r="J7" s="13"/>
      <c r="K7" s="13"/>
      <c r="L7" s="13"/>
      <c r="M7" s="13"/>
      <c r="N7" s="13"/>
      <c r="O7" s="13">
        <v>356.723763651404</v>
      </c>
      <c r="P7" s="13"/>
      <c r="Q7" s="13">
        <v>187.105430808222</v>
      </c>
      <c r="R7" s="13"/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>
        <v>0</v>
      </c>
      <c r="AC7" s="13">
        <v>0</v>
      </c>
      <c r="AD7" s="14">
        <f>SUM(D7:AC7)</f>
        <v>9775.2531637701359</v>
      </c>
      <c r="AE7" s="15">
        <f t="shared" si="0"/>
        <v>9.9092263576426394</v>
      </c>
      <c r="AF7" s="67"/>
    </row>
    <row r="8" spans="1:32" ht="17.25" customHeight="1" x14ac:dyDescent="0.3">
      <c r="A8" s="46">
        <v>3</v>
      </c>
      <c r="B8" s="124"/>
      <c r="C8" s="51" t="s">
        <v>13</v>
      </c>
      <c r="D8" s="74"/>
      <c r="E8" s="74"/>
      <c r="F8" s="73">
        <v>0</v>
      </c>
      <c r="G8" s="74">
        <v>101.384976136541</v>
      </c>
      <c r="H8" s="74"/>
      <c r="I8" s="13"/>
      <c r="J8" s="13"/>
      <c r="K8" s="13"/>
      <c r="L8" s="13"/>
      <c r="M8" s="13"/>
      <c r="N8" s="13"/>
      <c r="O8" s="13">
        <v>318.69549923379901</v>
      </c>
      <c r="P8" s="13"/>
      <c r="Q8" s="13">
        <v>139.354140055275</v>
      </c>
      <c r="R8" s="13"/>
      <c r="S8" s="13"/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/>
      <c r="AC8" s="13">
        <v>0</v>
      </c>
      <c r="AD8" s="14">
        <f>SUM(D8:AC8)</f>
        <v>559.43461542561499</v>
      </c>
      <c r="AE8" s="15">
        <f t="shared" si="0"/>
        <v>0.56710185850727635</v>
      </c>
      <c r="AF8" s="67"/>
    </row>
    <row r="9" spans="1:32" ht="17.25" customHeight="1" x14ac:dyDescent="0.3">
      <c r="A9" s="46">
        <v>4</v>
      </c>
      <c r="B9" s="124"/>
      <c r="C9" s="51" t="s">
        <v>14</v>
      </c>
      <c r="D9" s="74"/>
      <c r="E9" s="74"/>
      <c r="F9" s="74">
        <v>189.757527108479</v>
      </c>
      <c r="G9" s="73">
        <v>0</v>
      </c>
      <c r="H9" s="74"/>
      <c r="I9" s="13"/>
      <c r="J9" s="13"/>
      <c r="K9" s="13">
        <v>8.3699799550099999E-2</v>
      </c>
      <c r="L9" s="13"/>
      <c r="M9" s="13"/>
      <c r="N9" s="13"/>
      <c r="O9" s="13">
        <v>22.807213491417802</v>
      </c>
      <c r="P9" s="13"/>
      <c r="Q9" s="13">
        <v>23.3152955621131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>
        <v>0</v>
      </c>
      <c r="AD9" s="14">
        <f>SUM(D9:AC9)</f>
        <v>235.96373596155999</v>
      </c>
      <c r="AE9" s="15">
        <f t="shared" si="0"/>
        <v>0.2391976998103966</v>
      </c>
      <c r="AF9" s="67"/>
    </row>
    <row r="10" spans="1:32" ht="17.25" customHeight="1" x14ac:dyDescent="0.3">
      <c r="A10" s="46">
        <v>5</v>
      </c>
      <c r="B10" s="124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>SUM(D10:AC10)</f>
        <v>0</v>
      </c>
      <c r="AE10" s="15">
        <f t="shared" si="0"/>
        <v>0</v>
      </c>
      <c r="AF10" s="67"/>
    </row>
    <row r="11" spans="1:32" ht="17.25" customHeight="1" x14ac:dyDescent="0.3">
      <c r="A11" s="46">
        <v>6</v>
      </c>
      <c r="B11" s="125" t="s">
        <v>6</v>
      </c>
      <c r="C11" s="63" t="s">
        <v>16</v>
      </c>
      <c r="D11" s="13"/>
      <c r="E11" s="13"/>
      <c r="F11" s="13"/>
      <c r="G11" s="13">
        <v>25.929871743859099</v>
      </c>
      <c r="H11" s="13"/>
      <c r="I11" s="37">
        <v>0</v>
      </c>
      <c r="J11" s="38">
        <v>132.13910943855001</v>
      </c>
      <c r="K11" s="38">
        <v>2.3903861812178002</v>
      </c>
      <c r="L11" s="39"/>
      <c r="M11" s="39"/>
      <c r="N11" s="39"/>
      <c r="O11" s="39">
        <v>481.763740953629</v>
      </c>
      <c r="P11" s="39"/>
      <c r="Q11" s="13">
        <v>123.096933768428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>
        <v>0</v>
      </c>
      <c r="AC11" s="13">
        <v>0</v>
      </c>
      <c r="AD11" s="14">
        <f>SUM(D11:AB11)</f>
        <v>765.32004208568389</v>
      </c>
      <c r="AE11" s="15">
        <f t="shared" si="0"/>
        <v>0.77580901548157211</v>
      </c>
      <c r="AF11" s="67"/>
    </row>
    <row r="12" spans="1:32" ht="17.25" customHeight="1" x14ac:dyDescent="0.3">
      <c r="A12" s="46">
        <v>7</v>
      </c>
      <c r="B12" s="126"/>
      <c r="C12" s="63" t="s">
        <v>17</v>
      </c>
      <c r="D12" s="13"/>
      <c r="E12" s="13"/>
      <c r="F12" s="13"/>
      <c r="G12" s="13">
        <v>17.173739433086201</v>
      </c>
      <c r="H12" s="13"/>
      <c r="I12" s="38"/>
      <c r="J12" s="37">
        <v>1231.17903169943</v>
      </c>
      <c r="K12" s="38">
        <v>1.7396878554040001</v>
      </c>
      <c r="L12" s="39"/>
      <c r="M12" s="39"/>
      <c r="N12" s="39"/>
      <c r="O12" s="39">
        <v>50.127144410463302</v>
      </c>
      <c r="P12" s="39"/>
      <c r="Q12" s="13">
        <v>27.744468476681</v>
      </c>
      <c r="R12" s="13"/>
      <c r="S12" s="13"/>
      <c r="T12" s="13">
        <v>0</v>
      </c>
      <c r="U12" s="13">
        <v>0</v>
      </c>
      <c r="V12" s="13">
        <v>0</v>
      </c>
      <c r="W12" s="13"/>
      <c r="X12" s="13"/>
      <c r="Y12" s="13"/>
      <c r="Z12" s="13"/>
      <c r="AA12" s="13">
        <v>0</v>
      </c>
      <c r="AB12" s="13"/>
      <c r="AC12" s="13">
        <v>0</v>
      </c>
      <c r="AD12" s="14">
        <f>SUM(D12:AC12)</f>
        <v>1327.9640718750647</v>
      </c>
      <c r="AE12" s="15">
        <f t="shared" si="0"/>
        <v>1.3461642744761009</v>
      </c>
      <c r="AF12" s="67"/>
    </row>
    <row r="13" spans="1:32" ht="17.25" customHeight="1" x14ac:dyDescent="0.3">
      <c r="A13" s="46">
        <v>8</v>
      </c>
      <c r="B13" s="126"/>
      <c r="C13" s="63" t="s">
        <v>18</v>
      </c>
      <c r="D13" s="13"/>
      <c r="E13" s="13"/>
      <c r="F13" s="13"/>
      <c r="G13" s="13">
        <v>0.11546709157850001</v>
      </c>
      <c r="H13" s="13"/>
      <c r="I13" s="38"/>
      <c r="J13" s="38"/>
      <c r="K13" s="37">
        <v>0</v>
      </c>
      <c r="L13" s="39"/>
      <c r="M13" s="39"/>
      <c r="N13" s="39"/>
      <c r="O13" s="39">
        <v>29.324653411938598</v>
      </c>
      <c r="P13" s="39"/>
      <c r="Q13" s="13">
        <v>12.629609056751899</v>
      </c>
      <c r="R13" s="13"/>
      <c r="S13" s="13"/>
      <c r="T13" s="13">
        <v>0</v>
      </c>
      <c r="U13" s="13">
        <v>0</v>
      </c>
      <c r="V13" s="13">
        <v>0</v>
      </c>
      <c r="W13" s="13"/>
      <c r="X13" s="13"/>
      <c r="Y13" s="13"/>
      <c r="Z13" s="13"/>
      <c r="AA13" s="13"/>
      <c r="AB13" s="13"/>
      <c r="AC13" s="13">
        <v>0</v>
      </c>
      <c r="AD13" s="14">
        <f>SUM(D13:AC13)</f>
        <v>42.069729560268996</v>
      </c>
      <c r="AE13" s="15">
        <f t="shared" si="0"/>
        <v>4.2646309618106386E-2</v>
      </c>
      <c r="AF13" s="67"/>
    </row>
    <row r="14" spans="1:32" ht="17.25" customHeight="1" x14ac:dyDescent="0.3">
      <c r="A14" s="46">
        <v>9</v>
      </c>
      <c r="B14" s="126"/>
      <c r="C14" s="63" t="s">
        <v>19</v>
      </c>
      <c r="D14" s="13"/>
      <c r="E14" s="13"/>
      <c r="F14" s="13"/>
      <c r="G14" s="13"/>
      <c r="H14" s="13"/>
      <c r="I14" s="39"/>
      <c r="J14" s="39"/>
      <c r="K14" s="39"/>
      <c r="L14" s="55">
        <v>0</v>
      </c>
      <c r="M14" s="56"/>
      <c r="N14" s="56">
        <v>0.68880529017600001</v>
      </c>
      <c r="O14" s="56">
        <v>38.399425522750903</v>
      </c>
      <c r="P14" s="56"/>
      <c r="Q14" s="13">
        <v>108.713828175358</v>
      </c>
      <c r="R14" s="13"/>
      <c r="S14" s="13"/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3"/>
      <c r="AB14" s="13"/>
      <c r="AC14" s="13">
        <v>0</v>
      </c>
      <c r="AD14" s="14">
        <f>SUM(D14:AB14)</f>
        <v>147.8020589882849</v>
      </c>
      <c r="AE14" s="15">
        <f t="shared" si="0"/>
        <v>0.1498277368476556</v>
      </c>
      <c r="AF14" s="67"/>
    </row>
    <row r="15" spans="1:32" ht="17.25" customHeight="1" x14ac:dyDescent="0.3">
      <c r="A15" s="46">
        <v>10</v>
      </c>
      <c r="B15" s="126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7.0855756717771001</v>
      </c>
      <c r="N15" s="56"/>
      <c r="O15" s="56">
        <v>0.26763637219109998</v>
      </c>
      <c r="P15" s="56"/>
      <c r="Q15" s="13">
        <v>7.5448253104099999E-2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0</v>
      </c>
      <c r="AD15" s="14">
        <f>SUM(D15:AC15)</f>
        <v>7.4286602970722999</v>
      </c>
      <c r="AE15" s="15">
        <f t="shared" si="0"/>
        <v>7.5304726317012675E-3</v>
      </c>
      <c r="AF15" s="67"/>
    </row>
    <row r="16" spans="1:32" ht="17.25" customHeight="1" x14ac:dyDescent="0.3">
      <c r="A16" s="46">
        <v>11</v>
      </c>
      <c r="B16" s="126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>
        <v>0</v>
      </c>
      <c r="O16" s="56">
        <v>0.48110377688729999</v>
      </c>
      <c r="P16" s="56"/>
      <c r="Q16" s="13">
        <v>0.42134413982550001</v>
      </c>
      <c r="R16" s="13"/>
      <c r="S16" s="13"/>
      <c r="T16" s="13"/>
      <c r="U16" s="13"/>
      <c r="V16" s="13">
        <v>0</v>
      </c>
      <c r="W16" s="13"/>
      <c r="X16" s="13"/>
      <c r="Y16" s="13"/>
      <c r="Z16" s="13"/>
      <c r="AA16" s="13"/>
      <c r="AB16" s="13"/>
      <c r="AC16" s="13">
        <v>0</v>
      </c>
      <c r="AD16" s="14">
        <f>SUM(D16:AB16)</f>
        <v>0.9024479167128</v>
      </c>
      <c r="AE16" s="15">
        <f t="shared" si="0"/>
        <v>9.1481627461412814E-4</v>
      </c>
      <c r="AF16" s="67"/>
    </row>
    <row r="17" spans="1:32" ht="17.25" customHeight="1" x14ac:dyDescent="0.3">
      <c r="A17" s="46">
        <v>12</v>
      </c>
      <c r="B17" s="126"/>
      <c r="C17" s="63" t="s">
        <v>22</v>
      </c>
      <c r="D17" s="13"/>
      <c r="E17" s="13"/>
      <c r="F17" s="13">
        <v>49067.222357581602</v>
      </c>
      <c r="G17" s="13">
        <v>1235.48685239564</v>
      </c>
      <c r="H17" s="13"/>
      <c r="I17" s="39"/>
      <c r="J17" s="39"/>
      <c r="K17" s="39">
        <v>3474.6476715469898</v>
      </c>
      <c r="L17" s="56"/>
      <c r="M17" s="56"/>
      <c r="N17" s="56">
        <v>337.889217764683</v>
      </c>
      <c r="O17" s="55">
        <v>0</v>
      </c>
      <c r="P17" s="56"/>
      <c r="Q17" s="13">
        <v>4060.2078643903001</v>
      </c>
      <c r="R17" s="13"/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ref="AD17:AD31" si="1">SUM(D17:AC17)</f>
        <v>58175.453963679218</v>
      </c>
      <c r="AE17" s="15">
        <f t="shared" si="0"/>
        <v>58.972768492717044</v>
      </c>
      <c r="AF17" s="67"/>
    </row>
    <row r="18" spans="1:32" ht="17.25" customHeight="1" x14ac:dyDescent="0.3">
      <c r="A18" s="46">
        <v>13</v>
      </c>
      <c r="B18" s="127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1"/>
        <v>0</v>
      </c>
      <c r="AE18" s="15">
        <f t="shared" si="0"/>
        <v>0</v>
      </c>
      <c r="AF18" s="67"/>
    </row>
    <row r="19" spans="1:32" ht="17.25" customHeight="1" x14ac:dyDescent="0.3">
      <c r="A19" s="46">
        <v>14</v>
      </c>
      <c r="B19" s="128" t="s">
        <v>37</v>
      </c>
      <c r="C19" s="52" t="s">
        <v>24</v>
      </c>
      <c r="D19" s="13"/>
      <c r="E19" s="13"/>
      <c r="F19" s="13">
        <v>6089.5656085566297</v>
      </c>
      <c r="G19" s="13">
        <v>460.34565066226799</v>
      </c>
      <c r="H19" s="13"/>
      <c r="I19" s="13"/>
      <c r="J19" s="13"/>
      <c r="K19" s="13">
        <v>319.37202415006197</v>
      </c>
      <c r="L19" s="13"/>
      <c r="M19" s="13"/>
      <c r="N19" s="13">
        <v>11.641158041837899</v>
      </c>
      <c r="O19" s="13">
        <v>998.69559124507498</v>
      </c>
      <c r="P19" s="13"/>
      <c r="Q19" s="17">
        <v>0</v>
      </c>
      <c r="R19" s="18"/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1"/>
        <v>7879.6200326558728</v>
      </c>
      <c r="AE19" s="15">
        <f t="shared" si="0"/>
        <v>7.9876129249718719</v>
      </c>
      <c r="AF19" s="67"/>
    </row>
    <row r="20" spans="1:32" ht="17.25" customHeight="1" x14ac:dyDescent="0.3">
      <c r="A20" s="46">
        <v>15</v>
      </c>
      <c r="B20" s="128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1"/>
        <v>0</v>
      </c>
      <c r="AE20" s="15">
        <f t="shared" si="0"/>
        <v>0</v>
      </c>
      <c r="AF20" s="67"/>
    </row>
    <row r="21" spans="1:32" ht="17.25" customHeight="1" x14ac:dyDescent="0.3">
      <c r="A21" s="46">
        <v>16</v>
      </c>
      <c r="B21" s="128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1"/>
        <v>0</v>
      </c>
      <c r="AE21" s="15">
        <f t="shared" si="0"/>
        <v>0</v>
      </c>
      <c r="AF21" s="67"/>
    </row>
    <row r="22" spans="1:32" ht="56.25" customHeight="1" x14ac:dyDescent="0.3">
      <c r="A22" s="47">
        <v>17</v>
      </c>
      <c r="B22" s="57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1"/>
        <v>0</v>
      </c>
      <c r="AE22" s="15">
        <f t="shared" si="0"/>
        <v>0</v>
      </c>
      <c r="AF22" s="67"/>
    </row>
    <row r="23" spans="1:32" ht="39" customHeight="1" x14ac:dyDescent="0.3">
      <c r="A23" s="47">
        <v>18</v>
      </c>
      <c r="B23" s="129" t="s">
        <v>9</v>
      </c>
      <c r="C23" s="53" t="s">
        <v>28</v>
      </c>
      <c r="D23" s="13">
        <v>0</v>
      </c>
      <c r="E23" s="13">
        <v>0</v>
      </c>
      <c r="F23" s="13">
        <v>0</v>
      </c>
      <c r="G23" s="13"/>
      <c r="H23" s="13"/>
      <c r="I23" s="13">
        <v>0</v>
      </c>
      <c r="J23" s="13">
        <v>0</v>
      </c>
      <c r="K23" s="13"/>
      <c r="L23" s="13">
        <v>0</v>
      </c>
      <c r="M23" s="13"/>
      <c r="N23" s="13"/>
      <c r="O23" s="13">
        <v>0</v>
      </c>
      <c r="P23" s="13"/>
      <c r="Q23" s="13">
        <v>0</v>
      </c>
      <c r="R23" s="13"/>
      <c r="S23" s="13"/>
      <c r="T23" s="13"/>
      <c r="U23" s="22">
        <v>0</v>
      </c>
      <c r="V23" s="23">
        <v>0</v>
      </c>
      <c r="W23" s="13">
        <v>0</v>
      </c>
      <c r="X23" s="13">
        <v>0</v>
      </c>
      <c r="Y23" s="13"/>
      <c r="Z23" s="13"/>
      <c r="AA23" s="13">
        <v>0</v>
      </c>
      <c r="AB23" s="13"/>
      <c r="AC23" s="13">
        <v>0</v>
      </c>
      <c r="AD23" s="14">
        <f t="shared" si="1"/>
        <v>0</v>
      </c>
      <c r="AE23" s="15">
        <f t="shared" si="0"/>
        <v>0</v>
      </c>
      <c r="AF23" s="67"/>
    </row>
    <row r="24" spans="1:32" ht="39" customHeight="1" x14ac:dyDescent="0.3">
      <c r="A24" s="47">
        <v>19</v>
      </c>
      <c r="B24" s="129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>
        <v>0</v>
      </c>
      <c r="L24" s="13"/>
      <c r="M24" s="13"/>
      <c r="N24" s="13">
        <v>0</v>
      </c>
      <c r="O24" s="13">
        <v>0</v>
      </c>
      <c r="P24" s="13"/>
      <c r="Q24" s="13">
        <v>0</v>
      </c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>
        <v>0</v>
      </c>
      <c r="AB24" s="13">
        <v>0</v>
      </c>
      <c r="AC24" s="13">
        <v>0</v>
      </c>
      <c r="AD24" s="14">
        <f t="shared" si="1"/>
        <v>0</v>
      </c>
      <c r="AE24" s="15">
        <f t="shared" si="0"/>
        <v>0</v>
      </c>
      <c r="AF24" s="67"/>
    </row>
    <row r="25" spans="1:32" ht="46.5" customHeight="1" x14ac:dyDescent="0.3">
      <c r="A25" s="46">
        <v>20</v>
      </c>
      <c r="B25" s="130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2.0750275830500001E-2</v>
      </c>
      <c r="P25" s="13"/>
      <c r="Q25" s="13">
        <v>2.6963191963217001</v>
      </c>
      <c r="R25" s="13"/>
      <c r="S25" s="13"/>
      <c r="T25" s="13">
        <v>0</v>
      </c>
      <c r="U25" s="13">
        <v>0</v>
      </c>
      <c r="V25" s="13">
        <v>0</v>
      </c>
      <c r="W25" s="24">
        <v>0</v>
      </c>
      <c r="X25" s="25">
        <v>0</v>
      </c>
      <c r="Y25" s="25"/>
      <c r="Z25" s="25"/>
      <c r="AA25" s="25"/>
      <c r="AB25" s="25"/>
      <c r="AC25" s="25">
        <v>0</v>
      </c>
      <c r="AD25" s="14">
        <f t="shared" si="1"/>
        <v>2.7170694721522</v>
      </c>
      <c r="AE25" s="15">
        <f t="shared" si="0"/>
        <v>2.7543078402086762E-3</v>
      </c>
      <c r="AF25" s="67"/>
    </row>
    <row r="26" spans="1:32" ht="17.25" customHeight="1" x14ac:dyDescent="0.3">
      <c r="A26" s="46">
        <v>21</v>
      </c>
      <c r="B26" s="130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2.1672304853899999E-2</v>
      </c>
      <c r="R26" s="13"/>
      <c r="S26" s="13"/>
      <c r="T26" s="13">
        <v>0</v>
      </c>
      <c r="U26" s="13">
        <v>0</v>
      </c>
      <c r="V26" s="13">
        <v>0</v>
      </c>
      <c r="W26" s="25"/>
      <c r="X26" s="24">
        <v>0</v>
      </c>
      <c r="Y26" s="25"/>
      <c r="Z26" s="25"/>
      <c r="AA26" s="25"/>
      <c r="AB26" s="25"/>
      <c r="AC26" s="25">
        <v>0</v>
      </c>
      <c r="AD26" s="14">
        <f t="shared" si="1"/>
        <v>2.1672304853899999E-2</v>
      </c>
      <c r="AE26" s="15">
        <f t="shared" si="0"/>
        <v>2.1969331217433657E-5</v>
      </c>
      <c r="AF26" s="67"/>
    </row>
    <row r="27" spans="1:32" ht="17.25" customHeight="1" x14ac:dyDescent="0.3">
      <c r="A27" s="46">
        <v>22</v>
      </c>
      <c r="B27" s="130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1"/>
        <v>0</v>
      </c>
      <c r="AE27" s="15">
        <f t="shared" si="0"/>
        <v>0</v>
      </c>
      <c r="AF27" s="67"/>
    </row>
    <row r="28" spans="1:32" ht="17.25" customHeight="1" x14ac:dyDescent="0.3">
      <c r="A28" s="46">
        <v>23</v>
      </c>
      <c r="B28" s="130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1"/>
        <v>0</v>
      </c>
      <c r="AE28" s="15">
        <f t="shared" si="0"/>
        <v>0</v>
      </c>
      <c r="AF28" s="67"/>
    </row>
    <row r="29" spans="1:32" ht="17.25" customHeight="1" x14ac:dyDescent="0.3">
      <c r="A29" s="46">
        <v>24</v>
      </c>
      <c r="B29" s="130"/>
      <c r="C29" s="54" t="s">
        <v>34</v>
      </c>
      <c r="D29" s="13"/>
      <c r="E29" s="13"/>
      <c r="F29" s="13">
        <v>45.560294328005398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>
        <v>0</v>
      </c>
      <c r="W29" s="25"/>
      <c r="X29" s="25"/>
      <c r="Y29" s="25"/>
      <c r="Z29" s="25"/>
      <c r="AA29" s="24">
        <v>0</v>
      </c>
      <c r="AB29" s="25"/>
      <c r="AC29" s="25">
        <v>0</v>
      </c>
      <c r="AD29" s="14">
        <f t="shared" si="1"/>
        <v>45.560294328005398</v>
      </c>
      <c r="AE29" s="15">
        <f t="shared" si="0"/>
        <v>4.6184713771945413E-2</v>
      </c>
      <c r="AF29" s="67"/>
    </row>
    <row r="30" spans="1:32" ht="17.25" customHeight="1" x14ac:dyDescent="0.3">
      <c r="A30" s="46">
        <v>25</v>
      </c>
      <c r="B30" s="130"/>
      <c r="C30" s="54" t="s">
        <v>35</v>
      </c>
      <c r="D30" s="13"/>
      <c r="E30" s="13"/>
      <c r="F30" s="13">
        <v>3.8297693852049002</v>
      </c>
      <c r="G30" s="13"/>
      <c r="H30" s="13"/>
      <c r="I30" s="13"/>
      <c r="J30" s="13"/>
      <c r="K30" s="13">
        <v>5.4052537900792998</v>
      </c>
      <c r="L30" s="13"/>
      <c r="M30" s="13"/>
      <c r="N30" s="13"/>
      <c r="O30" s="13">
        <v>4.8698370681011003</v>
      </c>
      <c r="P30" s="13"/>
      <c r="Q30" s="13">
        <v>5.3944474906924</v>
      </c>
      <c r="R30" s="13"/>
      <c r="S30" s="13"/>
      <c r="T30" s="13"/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>
        <v>0</v>
      </c>
      <c r="AD30" s="14">
        <f t="shared" si="1"/>
        <v>19.4993077340777</v>
      </c>
      <c r="AE30" s="15">
        <f t="shared" si="0"/>
        <v>1.9766552427557295E-2</v>
      </c>
      <c r="AF30" s="67"/>
    </row>
    <row r="31" spans="1:32" ht="17.25" customHeight="1" x14ac:dyDescent="0.3">
      <c r="A31" s="46">
        <v>26</v>
      </c>
      <c r="B31" s="130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/>
      <c r="N31" s="13">
        <v>0</v>
      </c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>
        <v>0</v>
      </c>
      <c r="W31" s="25"/>
      <c r="X31" s="25"/>
      <c r="Y31" s="25"/>
      <c r="Z31" s="25"/>
      <c r="AA31" s="25"/>
      <c r="AB31" s="25"/>
      <c r="AC31" s="24">
        <v>0</v>
      </c>
      <c r="AD31" s="14">
        <f t="shared" si="1"/>
        <v>0</v>
      </c>
      <c r="AE31" s="15">
        <f t="shared" si="0"/>
        <v>0</v>
      </c>
      <c r="AF31" s="67"/>
    </row>
    <row r="32" spans="1:32" ht="51" customHeight="1" x14ac:dyDescent="0.3">
      <c r="A32" s="49"/>
      <c r="B32" s="131" t="s">
        <v>45</v>
      </c>
      <c r="C32" s="131"/>
      <c r="D32" s="26">
        <f t="shared" ref="D32:AD32" si="2">SUM(D6:D31)</f>
        <v>0</v>
      </c>
      <c r="E32" s="26">
        <f t="shared" si="2"/>
        <v>10306.79357762433</v>
      </c>
      <c r="F32" s="26">
        <f t="shared" si="2"/>
        <v>55604.241712061244</v>
      </c>
      <c r="G32" s="26">
        <f t="shared" si="2"/>
        <v>4878.5227712388723</v>
      </c>
      <c r="H32" s="26">
        <f t="shared" si="2"/>
        <v>0</v>
      </c>
      <c r="I32" s="26">
        <f t="shared" si="2"/>
        <v>0</v>
      </c>
      <c r="J32" s="26">
        <f t="shared" si="2"/>
        <v>1363.3181411379801</v>
      </c>
      <c r="K32" s="26">
        <f t="shared" si="2"/>
        <v>3803.6387233233031</v>
      </c>
      <c r="L32" s="26">
        <f t="shared" si="2"/>
        <v>0</v>
      </c>
      <c r="M32" s="26">
        <f t="shared" si="2"/>
        <v>7.0855756717771001</v>
      </c>
      <c r="N32" s="26">
        <f t="shared" si="2"/>
        <v>350.2191810966969</v>
      </c>
      <c r="O32" s="26">
        <f t="shared" si="2"/>
        <v>14369.867135196091</v>
      </c>
      <c r="P32" s="26">
        <f t="shared" si="2"/>
        <v>0</v>
      </c>
      <c r="Q32" s="26">
        <f t="shared" si="2"/>
        <v>7964.3086059334364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98647.995423283734</v>
      </c>
      <c r="AE32" s="28"/>
      <c r="AF32" s="67"/>
    </row>
    <row r="33" spans="1:32" x14ac:dyDescent="0.3">
      <c r="A33" s="4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10.44805171498866</v>
      </c>
      <c r="F33" s="59">
        <f t="shared" si="3"/>
        <v>56.366316896224603</v>
      </c>
      <c r="G33" s="59">
        <f t="shared" si="3"/>
        <v>4.9453845973310084</v>
      </c>
      <c r="H33" s="59">
        <f t="shared" si="3"/>
        <v>0</v>
      </c>
      <c r="I33" s="59">
        <f t="shared" si="3"/>
        <v>0</v>
      </c>
      <c r="J33" s="59">
        <f t="shared" si="3"/>
        <v>1.3820028833715137</v>
      </c>
      <c r="K33" s="59">
        <f t="shared" si="3"/>
        <v>3.8557688952547498</v>
      </c>
      <c r="L33" s="59">
        <f t="shared" si="3"/>
        <v>0</v>
      </c>
      <c r="M33" s="59">
        <f t="shared" si="3"/>
        <v>7.1826859140664331E-3</v>
      </c>
      <c r="N33" s="59">
        <f t="shared" si="3"/>
        <v>0.35501905496808017</v>
      </c>
      <c r="O33" s="59">
        <f t="shared" si="3"/>
        <v>14.566811087784551</v>
      </c>
      <c r="P33" s="59">
        <f t="shared" si="3"/>
        <v>0</v>
      </c>
      <c r="Q33" s="59">
        <f t="shared" si="3"/>
        <v>8.0734621841627749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8"/>
  <sheetViews>
    <sheetView showGridLines="0" zoomScale="50" zoomScaleNormal="50" workbookViewId="0">
      <selection activeCell="D6" sqref="D6:H10"/>
    </sheetView>
  </sheetViews>
  <sheetFormatPr defaultRowHeight="16.2" x14ac:dyDescent="0.35"/>
  <cols>
    <col min="1" max="1" width="3.8867187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47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48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81.052024642605105</v>
      </c>
      <c r="F6" s="74">
        <v>334.08674382755697</v>
      </c>
      <c r="G6" s="74">
        <v>1485.2344110031599</v>
      </c>
      <c r="H6" s="74"/>
      <c r="I6" s="13"/>
      <c r="J6" s="13"/>
      <c r="K6" s="13"/>
      <c r="L6" s="13"/>
      <c r="M6" s="13"/>
      <c r="N6" s="13"/>
      <c r="O6" s="13">
        <v>3655.4438090984299</v>
      </c>
      <c r="P6" s="13"/>
      <c r="Q6" s="13">
        <v>0</v>
      </c>
      <c r="R6" s="13">
        <v>530.95566993626005</v>
      </c>
      <c r="S6" s="13">
        <v>0</v>
      </c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>
        <v>0</v>
      </c>
      <c r="AC6" s="13">
        <v>0</v>
      </c>
      <c r="AD6" s="14">
        <f t="shared" ref="AD6:AD31" si="0">SUM(D6:AC6)</f>
        <v>6086.7726585080127</v>
      </c>
      <c r="AE6" s="15">
        <f t="shared" ref="AE6:AE31" si="1">AD6/$AD$32*100</f>
        <v>21.512732990919083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8626.0677952852893</v>
      </c>
      <c r="F7" s="74">
        <v>38.055530812776396</v>
      </c>
      <c r="G7" s="74">
        <v>16.186764968770799</v>
      </c>
      <c r="H7" s="74"/>
      <c r="I7" s="13"/>
      <c r="J7" s="13"/>
      <c r="K7" s="13"/>
      <c r="L7" s="13"/>
      <c r="M7" s="13"/>
      <c r="N7" s="13"/>
      <c r="O7" s="13">
        <v>210.689753697741</v>
      </c>
      <c r="P7" s="13"/>
      <c r="Q7" s="13">
        <v>0</v>
      </c>
      <c r="R7" s="13">
        <v>14.9149577257642</v>
      </c>
      <c r="S7" s="13"/>
      <c r="T7" s="13">
        <v>0</v>
      </c>
      <c r="U7" s="13">
        <v>0</v>
      </c>
      <c r="V7" s="13">
        <v>0</v>
      </c>
      <c r="W7" s="13"/>
      <c r="X7" s="13"/>
      <c r="Y7" s="13"/>
      <c r="Z7" s="13"/>
      <c r="AA7" s="13">
        <v>0</v>
      </c>
      <c r="AB7" s="13">
        <v>0</v>
      </c>
      <c r="AC7" s="13">
        <v>0</v>
      </c>
      <c r="AD7" s="14">
        <f t="shared" si="0"/>
        <v>8905.9148024903425</v>
      </c>
      <c r="AE7" s="15">
        <f t="shared" si="1"/>
        <v>31.476543964237891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>
        <v>0</v>
      </c>
      <c r="G8" s="74">
        <v>171.49326565232201</v>
      </c>
      <c r="H8" s="74"/>
      <c r="I8" s="13"/>
      <c r="J8" s="13"/>
      <c r="K8" s="13"/>
      <c r="L8" s="13"/>
      <c r="M8" s="13"/>
      <c r="N8" s="13"/>
      <c r="O8" s="13">
        <v>1933.6467217376701</v>
      </c>
      <c r="P8" s="13"/>
      <c r="Q8" s="13">
        <v>0</v>
      </c>
      <c r="R8" s="13">
        <v>448.92108633595802</v>
      </c>
      <c r="S8" s="13">
        <v>0</v>
      </c>
      <c r="T8" s="13">
        <v>0</v>
      </c>
      <c r="U8" s="13">
        <v>0</v>
      </c>
      <c r="V8" s="13">
        <v>0</v>
      </c>
      <c r="W8" s="13"/>
      <c r="X8" s="13"/>
      <c r="Y8" s="13"/>
      <c r="Z8" s="13"/>
      <c r="AA8" s="13">
        <v>0</v>
      </c>
      <c r="AB8" s="13">
        <v>0</v>
      </c>
      <c r="AC8" s="13">
        <v>0</v>
      </c>
      <c r="AD8" s="14">
        <f t="shared" si="0"/>
        <v>2554.0610737259503</v>
      </c>
      <c r="AE8" s="15">
        <f t="shared" si="1"/>
        <v>9.026923955302534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69.650830855241395</v>
      </c>
      <c r="G9" s="73">
        <v>0</v>
      </c>
      <c r="H9" s="74"/>
      <c r="I9" s="13"/>
      <c r="J9" s="13"/>
      <c r="K9" s="13"/>
      <c r="L9" s="13"/>
      <c r="M9" s="13"/>
      <c r="N9" s="13"/>
      <c r="O9" s="13">
        <v>17.853924321947002</v>
      </c>
      <c r="P9" s="13"/>
      <c r="Q9" s="13">
        <v>0</v>
      </c>
      <c r="R9" s="13">
        <v>22.744649002062999</v>
      </c>
      <c r="S9" s="13">
        <v>0</v>
      </c>
      <c r="T9" s="13">
        <v>0</v>
      </c>
      <c r="U9" s="13"/>
      <c r="V9" s="13"/>
      <c r="W9" s="13"/>
      <c r="X9" s="13"/>
      <c r="Y9" s="13"/>
      <c r="Z9" s="13"/>
      <c r="AA9" s="13"/>
      <c r="AB9" s="13"/>
      <c r="AC9" s="13"/>
      <c r="AD9" s="14">
        <f t="shared" si="0"/>
        <v>110.2494041792514</v>
      </c>
      <c r="AE9" s="15">
        <f t="shared" si="1"/>
        <v>0.38965904060847906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139.39429718206</v>
      </c>
      <c r="H11" s="13"/>
      <c r="I11" s="37">
        <v>0</v>
      </c>
      <c r="J11" s="38">
        <v>1.0214376160747001</v>
      </c>
      <c r="K11" s="38">
        <v>10.341340816324699</v>
      </c>
      <c r="L11" s="39"/>
      <c r="M11" s="39"/>
      <c r="N11" s="39"/>
      <c r="O11" s="39">
        <v>155.41328347473601</v>
      </c>
      <c r="P11" s="39"/>
      <c r="Q11" s="13">
        <v>0</v>
      </c>
      <c r="R11" s="13">
        <v>61.934829789437202</v>
      </c>
      <c r="S11" s="13">
        <v>0</v>
      </c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>
        <v>0</v>
      </c>
      <c r="AC11" s="13">
        <v>0</v>
      </c>
      <c r="AD11" s="14">
        <f t="shared" si="0"/>
        <v>368.10518887863259</v>
      </c>
      <c r="AE11" s="15">
        <f t="shared" si="1"/>
        <v>1.3010094322890235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/>
      <c r="H12" s="13"/>
      <c r="I12" s="38"/>
      <c r="J12" s="37">
        <v>1110.7470408173299</v>
      </c>
      <c r="K12" s="38"/>
      <c r="L12" s="39"/>
      <c r="M12" s="39"/>
      <c r="N12" s="39"/>
      <c r="O12" s="39">
        <v>22.8281277497791</v>
      </c>
      <c r="P12" s="39"/>
      <c r="Q12" s="13">
        <v>0</v>
      </c>
      <c r="R12" s="13">
        <v>3.9212294942067998</v>
      </c>
      <c r="S12" s="13"/>
      <c r="T12" s="13">
        <v>0</v>
      </c>
      <c r="U12" s="13">
        <v>0</v>
      </c>
      <c r="V12" s="13">
        <v>0</v>
      </c>
      <c r="W12" s="13"/>
      <c r="X12" s="13"/>
      <c r="Y12" s="13"/>
      <c r="Z12" s="13"/>
      <c r="AA12" s="13">
        <v>0</v>
      </c>
      <c r="AB12" s="13"/>
      <c r="AC12" s="13">
        <v>0</v>
      </c>
      <c r="AD12" s="14">
        <f t="shared" si="0"/>
        <v>1137.4963980613156</v>
      </c>
      <c r="AE12" s="15">
        <f t="shared" si="1"/>
        <v>4.0203006851948908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>
        <v>11.187201505581299</v>
      </c>
      <c r="H13" s="13"/>
      <c r="I13" s="38"/>
      <c r="J13" s="38"/>
      <c r="K13" s="37">
        <v>0</v>
      </c>
      <c r="L13" s="39"/>
      <c r="M13" s="39"/>
      <c r="N13" s="39"/>
      <c r="O13" s="39">
        <v>51.102580525838803</v>
      </c>
      <c r="P13" s="39"/>
      <c r="Q13" s="13">
        <v>0</v>
      </c>
      <c r="R13" s="13">
        <v>17.198717335115401</v>
      </c>
      <c r="S13" s="13"/>
      <c r="T13" s="13">
        <v>0</v>
      </c>
      <c r="U13" s="13">
        <v>0</v>
      </c>
      <c r="V13" s="13">
        <v>0</v>
      </c>
      <c r="W13" s="13"/>
      <c r="X13" s="13"/>
      <c r="Y13" s="13"/>
      <c r="Z13" s="13"/>
      <c r="AA13" s="13">
        <v>0</v>
      </c>
      <c r="AB13" s="13">
        <v>0</v>
      </c>
      <c r="AC13" s="13">
        <v>0</v>
      </c>
      <c r="AD13" s="14">
        <f t="shared" si="0"/>
        <v>79.488499366535507</v>
      </c>
      <c r="AE13" s="15">
        <f t="shared" si="1"/>
        <v>0.28093949924856848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/>
      <c r="H14" s="13"/>
      <c r="I14" s="39"/>
      <c r="J14" s="39"/>
      <c r="K14" s="39"/>
      <c r="L14" s="55">
        <v>0</v>
      </c>
      <c r="M14" s="56"/>
      <c r="N14" s="56">
        <v>1.1554779033436</v>
      </c>
      <c r="O14" s="56">
        <v>15.861278527208899</v>
      </c>
      <c r="P14" s="56"/>
      <c r="Q14" s="13">
        <v>0</v>
      </c>
      <c r="R14" s="13">
        <v>9.8076843778551002</v>
      </c>
      <c r="S14" s="13">
        <v>0</v>
      </c>
      <c r="T14" s="13"/>
      <c r="U14" s="13"/>
      <c r="V14" s="13">
        <v>0</v>
      </c>
      <c r="W14" s="13"/>
      <c r="X14" s="13"/>
      <c r="Y14" s="13"/>
      <c r="Z14" s="13"/>
      <c r="AA14" s="13">
        <v>0</v>
      </c>
      <c r="AB14" s="13">
        <v>0</v>
      </c>
      <c r="AC14" s="13"/>
      <c r="AD14" s="14">
        <f t="shared" si="0"/>
        <v>26.824440808407598</v>
      </c>
      <c r="AE14" s="15">
        <f t="shared" si="1"/>
        <v>9.480673340663863E-2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/>
      <c r="H15" s="13"/>
      <c r="I15" s="39"/>
      <c r="J15" s="39"/>
      <c r="K15" s="39"/>
      <c r="L15" s="56"/>
      <c r="M15" s="55">
        <v>5.3141817538330001</v>
      </c>
      <c r="N15" s="56"/>
      <c r="O15" s="56"/>
      <c r="P15" s="5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>
        <f t="shared" si="0"/>
        <v>5.3141817538330001</v>
      </c>
      <c r="AE15" s="15">
        <f t="shared" si="1"/>
        <v>1.8782132921561442E-2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>
        <v>0</v>
      </c>
      <c r="O16" s="56">
        <v>7.5924009892872002</v>
      </c>
      <c r="P16" s="56"/>
      <c r="Q16" s="13">
        <v>0</v>
      </c>
      <c r="R16" s="13">
        <v>47.188720194453801</v>
      </c>
      <c r="S16" s="13">
        <v>0</v>
      </c>
      <c r="T16" s="13"/>
      <c r="U16" s="13"/>
      <c r="V16" s="13">
        <v>0</v>
      </c>
      <c r="W16" s="13"/>
      <c r="X16" s="13"/>
      <c r="Y16" s="13"/>
      <c r="Z16" s="13"/>
      <c r="AA16" s="13"/>
      <c r="AB16" s="13"/>
      <c r="AC16" s="13"/>
      <c r="AD16" s="14">
        <f t="shared" si="0"/>
        <v>54.781121183741</v>
      </c>
      <c r="AE16" s="15">
        <f t="shared" si="1"/>
        <v>0.19361518806221895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3059.31788667112</v>
      </c>
      <c r="G17" s="13">
        <v>726.43467007765196</v>
      </c>
      <c r="H17" s="13"/>
      <c r="I17" s="39"/>
      <c r="J17" s="39"/>
      <c r="K17" s="39">
        <v>44.959075255609797</v>
      </c>
      <c r="L17" s="56"/>
      <c r="M17" s="56"/>
      <c r="N17" s="56">
        <v>8.4491607562598006</v>
      </c>
      <c r="O17" s="55">
        <v>0</v>
      </c>
      <c r="P17" s="56"/>
      <c r="Q17" s="13">
        <v>0</v>
      </c>
      <c r="R17" s="13">
        <v>370.73790076246098</v>
      </c>
      <c r="S17" s="13">
        <v>0</v>
      </c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>
        <v>0</v>
      </c>
      <c r="AC17" s="13">
        <v>0</v>
      </c>
      <c r="AD17" s="14">
        <f t="shared" si="0"/>
        <v>4209.8986935231023</v>
      </c>
      <c r="AE17" s="15">
        <f t="shared" si="1"/>
        <v>14.879219513150208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1359.5643374194999</v>
      </c>
      <c r="G19" s="13">
        <v>269.49629347016702</v>
      </c>
      <c r="H19" s="13"/>
      <c r="I19" s="13"/>
      <c r="J19" s="13"/>
      <c r="K19" s="13">
        <v>18.7963479297999</v>
      </c>
      <c r="L19" s="13"/>
      <c r="M19" s="13"/>
      <c r="N19" s="13">
        <v>14.183058262068601</v>
      </c>
      <c r="O19" s="13">
        <v>3087.8552505443599</v>
      </c>
      <c r="P19" s="13"/>
      <c r="Q19" s="17">
        <v>0</v>
      </c>
      <c r="R19" s="18">
        <v>0</v>
      </c>
      <c r="S19" s="18">
        <v>0</v>
      </c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>
        <v>0</v>
      </c>
      <c r="AC19" s="13">
        <v>0</v>
      </c>
      <c r="AD19" s="14">
        <f t="shared" si="0"/>
        <v>4749.8952876258954</v>
      </c>
      <c r="AE19" s="15">
        <f t="shared" si="1"/>
        <v>16.787751866285046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56.25" customHeight="1" x14ac:dyDescent="0.3">
      <c r="A22" s="66">
        <v>17</v>
      </c>
      <c r="B22" s="70" t="s">
        <v>49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>
        <v>0</v>
      </c>
      <c r="AD22" s="14">
        <f t="shared" si="0"/>
        <v>0</v>
      </c>
      <c r="AE22" s="15">
        <f t="shared" si="1"/>
        <v>0</v>
      </c>
      <c r="AF22" s="67"/>
    </row>
    <row r="23" spans="1:32" ht="39" customHeight="1" x14ac:dyDescent="0.3">
      <c r="A23" s="66">
        <v>18</v>
      </c>
      <c r="B23" s="158" t="s">
        <v>9</v>
      </c>
      <c r="C23" s="53" t="s">
        <v>28</v>
      </c>
      <c r="D23" s="13"/>
      <c r="E23" s="13"/>
      <c r="F23" s="13">
        <v>0</v>
      </c>
      <c r="G23" s="13"/>
      <c r="H23" s="13"/>
      <c r="I23" s="13"/>
      <c r="J23" s="13"/>
      <c r="K23" s="13">
        <v>0</v>
      </c>
      <c r="L23" s="13"/>
      <c r="M23" s="13"/>
      <c r="N23" s="13"/>
      <c r="O23" s="13">
        <v>0</v>
      </c>
      <c r="P23" s="13"/>
      <c r="Q23" s="13">
        <v>0</v>
      </c>
      <c r="R23" s="13">
        <v>0</v>
      </c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>
        <v>0</v>
      </c>
      <c r="AB23" s="13">
        <v>0</v>
      </c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ht="39" customHeight="1" x14ac:dyDescent="0.3">
      <c r="A24" s="66">
        <v>19</v>
      </c>
      <c r="B24" s="158"/>
      <c r="C24" s="53" t="s">
        <v>29</v>
      </c>
      <c r="D24" s="13"/>
      <c r="E24" s="13"/>
      <c r="F24" s="13">
        <v>0</v>
      </c>
      <c r="G24" s="13"/>
      <c r="H24" s="13"/>
      <c r="I24" s="13"/>
      <c r="J24" s="13"/>
      <c r="K24" s="13">
        <v>0</v>
      </c>
      <c r="L24" s="13"/>
      <c r="M24" s="13"/>
      <c r="N24" s="13">
        <v>0</v>
      </c>
      <c r="O24" s="13">
        <v>0</v>
      </c>
      <c r="P24" s="13"/>
      <c r="Q24" s="13">
        <v>0</v>
      </c>
      <c r="R24" s="13">
        <v>0</v>
      </c>
      <c r="S24" s="13"/>
      <c r="T24" s="13"/>
      <c r="U24" s="23"/>
      <c r="V24" s="22">
        <v>0</v>
      </c>
      <c r="W24" s="13"/>
      <c r="X24" s="13"/>
      <c r="Y24" s="13"/>
      <c r="Z24" s="13"/>
      <c r="AA24" s="13">
        <v>0</v>
      </c>
      <c r="AB24" s="13">
        <v>0</v>
      </c>
      <c r="AC24" s="13">
        <v>0</v>
      </c>
      <c r="AD24" s="14">
        <f t="shared" si="0"/>
        <v>0</v>
      </c>
      <c r="AE24" s="15">
        <f t="shared" si="1"/>
        <v>0</v>
      </c>
      <c r="AF24" s="67"/>
    </row>
    <row r="25" spans="1:32" ht="46.5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>
        <v>0</v>
      </c>
      <c r="R25" s="13">
        <v>4.4586604593984998</v>
      </c>
      <c r="S25" s="13"/>
      <c r="T25" s="13"/>
      <c r="U25" s="13"/>
      <c r="V25" s="13">
        <v>0</v>
      </c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4.4586604593984998</v>
      </c>
      <c r="AE25" s="15">
        <f t="shared" si="1"/>
        <v>1.5758428537023743E-2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0</v>
      </c>
      <c r="AE26" s="15">
        <f t="shared" si="1"/>
        <v>0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/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>
        <v>0</v>
      </c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0</v>
      </c>
      <c r="AE29" s="15">
        <f t="shared" si="1"/>
        <v>0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>
        <v>0.55358823038909999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>
        <v>0</v>
      </c>
      <c r="R30" s="13"/>
      <c r="S30" s="13"/>
      <c r="T30" s="13"/>
      <c r="U30" s="13"/>
      <c r="V30" s="13">
        <v>0</v>
      </c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0.55358823038909999</v>
      </c>
      <c r="AE30" s="15">
        <f t="shared" si="1"/>
        <v>1.9565698368296347E-3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>
        <v>0</v>
      </c>
      <c r="F31" s="13">
        <v>0</v>
      </c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/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25">
        <v>0</v>
      </c>
      <c r="X31" s="25">
        <v>0</v>
      </c>
      <c r="Y31" s="25"/>
      <c r="Z31" s="25"/>
      <c r="AA31" s="25">
        <v>0</v>
      </c>
      <c r="AB31" s="25">
        <v>0</v>
      </c>
      <c r="AC31" s="24">
        <v>0</v>
      </c>
      <c r="AD31" s="14">
        <f t="shared" si="0"/>
        <v>0</v>
      </c>
      <c r="AE31" s="15">
        <f t="shared" si="1"/>
        <v>0</v>
      </c>
      <c r="AF31" s="67"/>
    </row>
    <row r="32" spans="1:32" ht="51" customHeight="1" x14ac:dyDescent="0.35">
      <c r="A32" s="69"/>
      <c r="B32" s="131" t="s">
        <v>50</v>
      </c>
      <c r="C32" s="131"/>
      <c r="D32" s="26">
        <f t="shared" ref="D32:AD32" si="2">SUM(D6:D31)</f>
        <v>0</v>
      </c>
      <c r="E32" s="26">
        <f t="shared" si="2"/>
        <v>8707.1198199278952</v>
      </c>
      <c r="F32" s="26">
        <f t="shared" si="2"/>
        <v>4861.2289178165838</v>
      </c>
      <c r="G32" s="26">
        <f t="shared" si="2"/>
        <v>2819.4269038597131</v>
      </c>
      <c r="H32" s="26">
        <f t="shared" si="2"/>
        <v>0</v>
      </c>
      <c r="I32" s="26">
        <f t="shared" si="2"/>
        <v>0</v>
      </c>
      <c r="J32" s="26">
        <f t="shared" si="2"/>
        <v>1111.7684784334047</v>
      </c>
      <c r="K32" s="26">
        <f t="shared" si="2"/>
        <v>74.096764001734385</v>
      </c>
      <c r="L32" s="26">
        <f t="shared" si="2"/>
        <v>0</v>
      </c>
      <c r="M32" s="26">
        <f t="shared" si="2"/>
        <v>5.3141817538330001</v>
      </c>
      <c r="N32" s="26">
        <f t="shared" si="2"/>
        <v>23.787696921672001</v>
      </c>
      <c r="O32" s="26">
        <f t="shared" si="2"/>
        <v>9158.2871306669967</v>
      </c>
      <c r="P32" s="26">
        <f t="shared" si="2"/>
        <v>0</v>
      </c>
      <c r="Q32" s="26">
        <f t="shared" si="2"/>
        <v>0</v>
      </c>
      <c r="R32" s="26">
        <f t="shared" si="2"/>
        <v>1532.7841054129728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28293.813998794809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30.77393461446654</v>
      </c>
      <c r="F33" s="59">
        <f t="shared" si="3"/>
        <v>17.181242931842451</v>
      </c>
      <c r="G33" s="59">
        <f t="shared" si="3"/>
        <v>9.964817411960821</v>
      </c>
      <c r="H33" s="59">
        <f t="shared" si="3"/>
        <v>0</v>
      </c>
      <c r="I33" s="59">
        <f t="shared" si="3"/>
        <v>0</v>
      </c>
      <c r="J33" s="59">
        <f t="shared" si="3"/>
        <v>3.9293694320629986</v>
      </c>
      <c r="K33" s="59">
        <f t="shared" si="3"/>
        <v>0.26188326538405382</v>
      </c>
      <c r="L33" s="59">
        <f t="shared" si="3"/>
        <v>0</v>
      </c>
      <c r="M33" s="59">
        <f t="shared" si="3"/>
        <v>1.8782132921561442E-2</v>
      </c>
      <c r="N33" s="59">
        <f t="shared" si="3"/>
        <v>8.4073843571196336E-2</v>
      </c>
      <c r="O33" s="59">
        <f t="shared" si="3"/>
        <v>32.368513948162303</v>
      </c>
      <c r="P33" s="59">
        <f t="shared" si="3"/>
        <v>0</v>
      </c>
      <c r="Q33" s="59">
        <f t="shared" si="3"/>
        <v>0</v>
      </c>
      <c r="R33" s="59">
        <f t="shared" si="3"/>
        <v>5.4173824196280602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8"/>
  <sheetViews>
    <sheetView showGridLines="0" zoomScale="50" zoomScaleNormal="50" workbookViewId="0">
      <pane xSplit="3" ySplit="5" topLeftCell="D6" activePane="bottomRight" state="frozen"/>
      <selection activeCell="D6" sqref="D6:H10"/>
      <selection pane="topRight" activeCell="D6" sqref="D6:H10"/>
      <selection pane="bottomLeft" activeCell="D6" sqref="D6:H10"/>
      <selection pane="bottomRight" activeCell="D6" sqref="D6:H10"/>
    </sheetView>
  </sheetViews>
  <sheetFormatPr defaultRowHeight="16.2" x14ac:dyDescent="0.35"/>
  <cols>
    <col min="1" max="1" width="5.6640625" style="71" bestFit="1" customWidth="1"/>
    <col min="2" max="2" width="10.77734375" style="72" customWidth="1"/>
    <col min="3" max="3" width="10.77734375" style="71" customWidth="1"/>
    <col min="4" max="31" width="12.77734375" style="71" customWidth="1"/>
    <col min="32" max="16384" width="8.88671875" style="68"/>
  </cols>
  <sheetData>
    <row r="1" spans="1:32" ht="29.25" customHeight="1" x14ac:dyDescent="0.35">
      <c r="A1" s="64"/>
      <c r="B1" s="65"/>
      <c r="C1" s="45"/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66">
        <v>17</v>
      </c>
      <c r="U1" s="66">
        <v>18</v>
      </c>
      <c r="V1" s="6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5"/>
      <c r="AE1" s="45"/>
      <c r="AF1" s="67"/>
    </row>
    <row r="2" spans="1:32" ht="15.75" customHeight="1" x14ac:dyDescent="0.35">
      <c r="A2" s="69"/>
      <c r="B2" s="111" t="s">
        <v>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7"/>
    </row>
    <row r="3" spans="1:32" ht="15.75" customHeight="1" x14ac:dyDescent="0.35">
      <c r="A3" s="69"/>
      <c r="B3" s="111" t="s">
        <v>1</v>
      </c>
      <c r="C3" s="111"/>
      <c r="D3" s="112" t="s">
        <v>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1" t="s">
        <v>3</v>
      </c>
      <c r="AE3" s="113" t="s">
        <v>4</v>
      </c>
      <c r="AF3" s="67"/>
    </row>
    <row r="4" spans="1:32" ht="31.5" customHeight="1" x14ac:dyDescent="0.35">
      <c r="A4" s="69"/>
      <c r="B4" s="111"/>
      <c r="C4" s="111"/>
      <c r="D4" s="116" t="s">
        <v>5</v>
      </c>
      <c r="E4" s="116"/>
      <c r="F4" s="116"/>
      <c r="G4" s="116"/>
      <c r="H4" s="116"/>
      <c r="I4" s="117" t="s">
        <v>6</v>
      </c>
      <c r="J4" s="118"/>
      <c r="K4" s="118"/>
      <c r="L4" s="118"/>
      <c r="M4" s="118"/>
      <c r="N4" s="118"/>
      <c r="O4" s="118"/>
      <c r="P4" s="119"/>
      <c r="Q4" s="120" t="s">
        <v>7</v>
      </c>
      <c r="R4" s="120"/>
      <c r="S4" s="120"/>
      <c r="T4" s="50" t="s">
        <v>8</v>
      </c>
      <c r="U4" s="121" t="s">
        <v>9</v>
      </c>
      <c r="V4" s="121"/>
      <c r="W4" s="122" t="s">
        <v>10</v>
      </c>
      <c r="X4" s="122"/>
      <c r="Y4" s="122"/>
      <c r="Z4" s="122"/>
      <c r="AA4" s="122"/>
      <c r="AB4" s="122"/>
      <c r="AC4" s="122"/>
      <c r="AD4" s="111"/>
      <c r="AE4" s="114"/>
      <c r="AF4" s="67"/>
    </row>
    <row r="5" spans="1:32" x14ac:dyDescent="0.35">
      <c r="A5" s="69"/>
      <c r="B5" s="111"/>
      <c r="C5" s="111"/>
      <c r="D5" s="51" t="s">
        <v>11</v>
      </c>
      <c r="E5" s="51" t="s">
        <v>12</v>
      </c>
      <c r="F5" s="51" t="s">
        <v>13</v>
      </c>
      <c r="G5" s="51" t="s">
        <v>14</v>
      </c>
      <c r="H5" s="51" t="s">
        <v>15</v>
      </c>
      <c r="I5" s="63" t="s">
        <v>16</v>
      </c>
      <c r="J5" s="63" t="s">
        <v>17</v>
      </c>
      <c r="K5" s="63" t="s">
        <v>18</v>
      </c>
      <c r="L5" s="63" t="s">
        <v>19</v>
      </c>
      <c r="M5" s="63" t="s">
        <v>20</v>
      </c>
      <c r="N5" s="63" t="s">
        <v>21</v>
      </c>
      <c r="O5" s="63" t="s">
        <v>22</v>
      </c>
      <c r="P5" s="63" t="s">
        <v>23</v>
      </c>
      <c r="Q5" s="52" t="s">
        <v>24</v>
      </c>
      <c r="R5" s="52" t="s">
        <v>25</v>
      </c>
      <c r="S5" s="52" t="s">
        <v>26</v>
      </c>
      <c r="T5" s="50" t="s">
        <v>27</v>
      </c>
      <c r="U5" s="53" t="s">
        <v>28</v>
      </c>
      <c r="V5" s="53" t="s">
        <v>29</v>
      </c>
      <c r="W5" s="54" t="s">
        <v>30</v>
      </c>
      <c r="X5" s="54" t="s">
        <v>31</v>
      </c>
      <c r="Y5" s="54" t="s">
        <v>32</v>
      </c>
      <c r="Z5" s="54" t="s">
        <v>33</v>
      </c>
      <c r="AA5" s="54" t="s">
        <v>34</v>
      </c>
      <c r="AB5" s="54" t="s">
        <v>35</v>
      </c>
      <c r="AC5" s="54" t="s">
        <v>36</v>
      </c>
      <c r="AD5" s="111"/>
      <c r="AE5" s="115"/>
      <c r="AF5" s="67"/>
    </row>
    <row r="6" spans="1:32" ht="17.25" customHeight="1" x14ac:dyDescent="0.3">
      <c r="A6" s="46">
        <v>1</v>
      </c>
      <c r="B6" s="153" t="s">
        <v>5</v>
      </c>
      <c r="C6" s="51" t="s">
        <v>11</v>
      </c>
      <c r="D6" s="73">
        <v>0</v>
      </c>
      <c r="E6" s="74">
        <v>12316.303848544299</v>
      </c>
      <c r="F6" s="74">
        <v>15.116053135250199</v>
      </c>
      <c r="G6" s="74">
        <v>7404.8258072372601</v>
      </c>
      <c r="H6" s="74"/>
      <c r="I6" s="13"/>
      <c r="J6" s="13"/>
      <c r="K6" s="13"/>
      <c r="L6" s="13"/>
      <c r="M6" s="13"/>
      <c r="N6" s="13"/>
      <c r="O6" s="13">
        <v>215454.61256928401</v>
      </c>
      <c r="P6" s="13"/>
      <c r="Q6" s="13">
        <v>5803.85772080059</v>
      </c>
      <c r="R6" s="13"/>
      <c r="S6" s="13"/>
      <c r="T6" s="13">
        <v>0</v>
      </c>
      <c r="U6" s="13">
        <v>0</v>
      </c>
      <c r="V6" s="13">
        <v>0</v>
      </c>
      <c r="W6" s="13"/>
      <c r="X6" s="13"/>
      <c r="Y6" s="13"/>
      <c r="Z6" s="13"/>
      <c r="AA6" s="13">
        <v>0</v>
      </c>
      <c r="AB6" s="13"/>
      <c r="AC6" s="13">
        <v>0</v>
      </c>
      <c r="AD6" s="14">
        <f t="shared" ref="AD6:AD31" si="0">SUM(D6:AC6)</f>
        <v>240994.7159990014</v>
      </c>
      <c r="AE6" s="15">
        <f t="shared" ref="AE6:AE31" si="1">AD6/$AD$32*100</f>
        <v>49.221723975772278</v>
      </c>
      <c r="AF6" s="67"/>
    </row>
    <row r="7" spans="1:32" ht="17.25" customHeight="1" x14ac:dyDescent="0.3">
      <c r="A7" s="46">
        <v>2</v>
      </c>
      <c r="B7" s="153"/>
      <c r="C7" s="51" t="s">
        <v>12</v>
      </c>
      <c r="D7" s="74"/>
      <c r="E7" s="73">
        <v>35039.943174720604</v>
      </c>
      <c r="F7" s="74"/>
      <c r="G7" s="74">
        <v>87.562717977980398</v>
      </c>
      <c r="H7" s="74"/>
      <c r="I7" s="13"/>
      <c r="J7" s="13"/>
      <c r="K7" s="13"/>
      <c r="L7" s="13"/>
      <c r="M7" s="13"/>
      <c r="N7" s="13"/>
      <c r="O7" s="13">
        <v>1341.6540536984701</v>
      </c>
      <c r="P7" s="13"/>
      <c r="Q7" s="13">
        <v>359.93679856166801</v>
      </c>
      <c r="R7" s="13"/>
      <c r="S7" s="13"/>
      <c r="T7" s="13">
        <v>0</v>
      </c>
      <c r="U7" s="13"/>
      <c r="V7" s="13"/>
      <c r="W7" s="13"/>
      <c r="X7" s="13"/>
      <c r="Y7" s="13"/>
      <c r="Z7" s="13"/>
      <c r="AA7" s="13">
        <v>0</v>
      </c>
      <c r="AB7" s="13"/>
      <c r="AC7" s="13">
        <v>0</v>
      </c>
      <c r="AD7" s="14">
        <f t="shared" si="0"/>
        <v>36829.096744958726</v>
      </c>
      <c r="AE7" s="15">
        <f t="shared" si="1"/>
        <v>7.5221219135148303</v>
      </c>
      <c r="AF7" s="67"/>
    </row>
    <row r="8" spans="1:32" ht="17.25" customHeight="1" x14ac:dyDescent="0.3">
      <c r="A8" s="46">
        <v>3</v>
      </c>
      <c r="B8" s="153"/>
      <c r="C8" s="51" t="s">
        <v>13</v>
      </c>
      <c r="D8" s="74"/>
      <c r="E8" s="74"/>
      <c r="F8" s="73"/>
      <c r="G8" s="74"/>
      <c r="H8" s="74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>
        <f t="shared" si="0"/>
        <v>0</v>
      </c>
      <c r="AE8" s="15">
        <f t="shared" si="1"/>
        <v>0</v>
      </c>
      <c r="AF8" s="67"/>
    </row>
    <row r="9" spans="1:32" ht="17.25" customHeight="1" x14ac:dyDescent="0.3">
      <c r="A9" s="46">
        <v>4</v>
      </c>
      <c r="B9" s="153"/>
      <c r="C9" s="51" t="s">
        <v>14</v>
      </c>
      <c r="D9" s="74"/>
      <c r="E9" s="74"/>
      <c r="F9" s="74">
        <v>584.88117591324897</v>
      </c>
      <c r="G9" s="73">
        <v>0</v>
      </c>
      <c r="H9" s="74"/>
      <c r="I9" s="13"/>
      <c r="J9" s="13"/>
      <c r="K9" s="13">
        <v>63.080235241135902</v>
      </c>
      <c r="L9" s="13"/>
      <c r="M9" s="13"/>
      <c r="N9" s="13">
        <v>64.3355329724548</v>
      </c>
      <c r="O9" s="13">
        <v>3076.4815378798799</v>
      </c>
      <c r="P9" s="13"/>
      <c r="Q9" s="13">
        <v>401.39052971008101</v>
      </c>
      <c r="R9" s="13"/>
      <c r="S9" s="13"/>
      <c r="T9" s="13">
        <v>0</v>
      </c>
      <c r="U9" s="13"/>
      <c r="V9" s="13">
        <v>0</v>
      </c>
      <c r="W9" s="13"/>
      <c r="X9" s="13"/>
      <c r="Y9" s="13"/>
      <c r="Z9" s="13"/>
      <c r="AA9" s="13">
        <v>0</v>
      </c>
      <c r="AB9" s="13"/>
      <c r="AC9" s="13">
        <v>0</v>
      </c>
      <c r="AD9" s="14">
        <f t="shared" si="0"/>
        <v>4190.1690117168009</v>
      </c>
      <c r="AE9" s="15">
        <f t="shared" si="1"/>
        <v>0.85581686574162685</v>
      </c>
      <c r="AF9" s="67"/>
    </row>
    <row r="10" spans="1:32" ht="17.25" customHeight="1" x14ac:dyDescent="0.3">
      <c r="A10" s="46">
        <v>5</v>
      </c>
      <c r="B10" s="153"/>
      <c r="C10" s="51" t="s">
        <v>15</v>
      </c>
      <c r="D10" s="74"/>
      <c r="E10" s="74"/>
      <c r="F10" s="74"/>
      <c r="G10" s="74"/>
      <c r="H10" s="7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>
        <f t="shared" si="0"/>
        <v>0</v>
      </c>
      <c r="AE10" s="15">
        <f t="shared" si="1"/>
        <v>0</v>
      </c>
      <c r="AF10" s="67"/>
    </row>
    <row r="11" spans="1:32" ht="17.25" customHeight="1" x14ac:dyDescent="0.3">
      <c r="A11" s="46">
        <v>6</v>
      </c>
      <c r="B11" s="154" t="s">
        <v>6</v>
      </c>
      <c r="C11" s="63" t="s">
        <v>16</v>
      </c>
      <c r="D11" s="13"/>
      <c r="E11" s="13"/>
      <c r="F11" s="13"/>
      <c r="G11" s="13">
        <v>273.4091606527</v>
      </c>
      <c r="H11" s="13"/>
      <c r="I11" s="37">
        <v>0</v>
      </c>
      <c r="J11" s="38">
        <v>15793.819609247599</v>
      </c>
      <c r="K11" s="38">
        <v>0.65198214982360003</v>
      </c>
      <c r="L11" s="39"/>
      <c r="M11" s="39"/>
      <c r="N11" s="39"/>
      <c r="O11" s="39">
        <v>34803.056135599603</v>
      </c>
      <c r="P11" s="39"/>
      <c r="Q11" s="13">
        <v>1701.22636673648</v>
      </c>
      <c r="R11" s="13"/>
      <c r="S11" s="13"/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3">
        <v>0</v>
      </c>
      <c r="AB11" s="13"/>
      <c r="AC11" s="13">
        <v>0</v>
      </c>
      <c r="AD11" s="14">
        <f t="shared" si="0"/>
        <v>52572.163254386207</v>
      </c>
      <c r="AE11" s="15">
        <f t="shared" si="1"/>
        <v>10.737548737489158</v>
      </c>
      <c r="AF11" s="67"/>
    </row>
    <row r="12" spans="1:32" ht="17.25" customHeight="1" x14ac:dyDescent="0.3">
      <c r="A12" s="46">
        <v>7</v>
      </c>
      <c r="B12" s="155"/>
      <c r="C12" s="63" t="s">
        <v>17</v>
      </c>
      <c r="D12" s="13"/>
      <c r="E12" s="13"/>
      <c r="F12" s="13"/>
      <c r="G12" s="13">
        <v>4.4810786333366002</v>
      </c>
      <c r="H12" s="13"/>
      <c r="I12" s="38"/>
      <c r="J12" s="37">
        <v>27982.3205113164</v>
      </c>
      <c r="K12" s="38"/>
      <c r="L12" s="39"/>
      <c r="M12" s="39"/>
      <c r="N12" s="39"/>
      <c r="O12" s="39">
        <v>250.60676420489801</v>
      </c>
      <c r="P12" s="39"/>
      <c r="Q12" s="13">
        <v>16.082122146966601</v>
      </c>
      <c r="R12" s="13"/>
      <c r="S12" s="13"/>
      <c r="T12" s="13">
        <v>0</v>
      </c>
      <c r="U12" s="13"/>
      <c r="V12" s="13"/>
      <c r="W12" s="13"/>
      <c r="X12" s="13"/>
      <c r="Y12" s="13"/>
      <c r="Z12" s="13"/>
      <c r="AA12" s="13"/>
      <c r="AB12" s="13"/>
      <c r="AC12" s="13"/>
      <c r="AD12" s="14">
        <f t="shared" si="0"/>
        <v>28253.490476301602</v>
      </c>
      <c r="AE12" s="15">
        <f t="shared" si="1"/>
        <v>5.7706058152013204</v>
      </c>
      <c r="AF12" s="67"/>
    </row>
    <row r="13" spans="1:32" ht="17.25" customHeight="1" x14ac:dyDescent="0.3">
      <c r="A13" s="46">
        <v>8</v>
      </c>
      <c r="B13" s="155"/>
      <c r="C13" s="63" t="s">
        <v>18</v>
      </c>
      <c r="D13" s="13"/>
      <c r="E13" s="13"/>
      <c r="F13" s="13"/>
      <c r="G13" s="13"/>
      <c r="H13" s="13"/>
      <c r="I13" s="38"/>
      <c r="J13" s="38"/>
      <c r="K13" s="37"/>
      <c r="L13" s="39"/>
      <c r="M13" s="39"/>
      <c r="N13" s="39"/>
      <c r="O13" s="39"/>
      <c r="P13" s="3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>
        <f t="shared" si="0"/>
        <v>0</v>
      </c>
      <c r="AE13" s="15">
        <f t="shared" si="1"/>
        <v>0</v>
      </c>
      <c r="AF13" s="67"/>
    </row>
    <row r="14" spans="1:32" ht="17.25" customHeight="1" x14ac:dyDescent="0.3">
      <c r="A14" s="46">
        <v>9</v>
      </c>
      <c r="B14" s="155"/>
      <c r="C14" s="63" t="s">
        <v>19</v>
      </c>
      <c r="D14" s="13"/>
      <c r="E14" s="13"/>
      <c r="F14" s="13"/>
      <c r="G14" s="13">
        <v>1258.5865376606801</v>
      </c>
      <c r="H14" s="13"/>
      <c r="I14" s="39"/>
      <c r="J14" s="39"/>
      <c r="K14" s="39"/>
      <c r="L14" s="55">
        <v>0</v>
      </c>
      <c r="M14" s="56">
        <v>1976.7443691969199</v>
      </c>
      <c r="N14" s="56">
        <v>124.046130438502</v>
      </c>
      <c r="O14" s="56">
        <v>8064.1781741739596</v>
      </c>
      <c r="P14" s="56"/>
      <c r="Q14" s="13">
        <v>2220.20417163818</v>
      </c>
      <c r="R14" s="13"/>
      <c r="S14" s="13"/>
      <c r="T14" s="13">
        <v>0</v>
      </c>
      <c r="U14" s="13"/>
      <c r="V14" s="13">
        <v>0</v>
      </c>
      <c r="W14" s="13"/>
      <c r="X14" s="13"/>
      <c r="Y14" s="13"/>
      <c r="Z14" s="13"/>
      <c r="AA14" s="13">
        <v>0</v>
      </c>
      <c r="AB14" s="13"/>
      <c r="AC14" s="13">
        <v>0</v>
      </c>
      <c r="AD14" s="14">
        <f t="shared" si="0"/>
        <v>13643.759383108241</v>
      </c>
      <c r="AE14" s="15">
        <f t="shared" si="1"/>
        <v>2.7866559462241054</v>
      </c>
      <c r="AF14" s="67"/>
    </row>
    <row r="15" spans="1:32" ht="17.25" customHeight="1" x14ac:dyDescent="0.3">
      <c r="A15" s="46">
        <v>10</v>
      </c>
      <c r="B15" s="155"/>
      <c r="C15" s="63" t="s">
        <v>20</v>
      </c>
      <c r="D15" s="13"/>
      <c r="E15" s="13"/>
      <c r="F15" s="13"/>
      <c r="G15" s="13">
        <v>45.517996510172502</v>
      </c>
      <c r="H15" s="13"/>
      <c r="I15" s="39"/>
      <c r="J15" s="39"/>
      <c r="K15" s="39"/>
      <c r="L15" s="56"/>
      <c r="M15" s="55">
        <v>5156.5403984315599</v>
      </c>
      <c r="N15" s="56"/>
      <c r="O15" s="56">
        <v>94.524045282720706</v>
      </c>
      <c r="P15" s="56"/>
      <c r="Q15" s="13">
        <v>11.1532522138428</v>
      </c>
      <c r="R15" s="13"/>
      <c r="S15" s="13"/>
      <c r="T15" s="13">
        <v>0</v>
      </c>
      <c r="U15" s="13"/>
      <c r="V15" s="13"/>
      <c r="W15" s="13"/>
      <c r="X15" s="13"/>
      <c r="Y15" s="13"/>
      <c r="Z15" s="13"/>
      <c r="AA15" s="13">
        <v>0</v>
      </c>
      <c r="AB15" s="13"/>
      <c r="AC15" s="13"/>
      <c r="AD15" s="14">
        <f t="shared" si="0"/>
        <v>5307.7356924382966</v>
      </c>
      <c r="AE15" s="15">
        <f t="shared" si="1"/>
        <v>1.0840731511749615</v>
      </c>
      <c r="AF15" s="67"/>
    </row>
    <row r="16" spans="1:32" ht="17.25" customHeight="1" x14ac:dyDescent="0.3">
      <c r="A16" s="46">
        <v>11</v>
      </c>
      <c r="B16" s="155"/>
      <c r="C16" s="63" t="s">
        <v>21</v>
      </c>
      <c r="D16" s="13"/>
      <c r="E16" s="13"/>
      <c r="F16" s="13"/>
      <c r="G16" s="13"/>
      <c r="H16" s="13"/>
      <c r="I16" s="39"/>
      <c r="J16" s="39"/>
      <c r="K16" s="39"/>
      <c r="L16" s="56"/>
      <c r="M16" s="56"/>
      <c r="N16" s="55"/>
      <c r="O16" s="56"/>
      <c r="P16" s="5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>
        <f t="shared" si="0"/>
        <v>0</v>
      </c>
      <c r="AE16" s="15">
        <f t="shared" si="1"/>
        <v>0</v>
      </c>
      <c r="AF16" s="67"/>
    </row>
    <row r="17" spans="1:32" ht="17.25" customHeight="1" x14ac:dyDescent="0.3">
      <c r="A17" s="46">
        <v>12</v>
      </c>
      <c r="B17" s="155"/>
      <c r="C17" s="63" t="s">
        <v>22</v>
      </c>
      <c r="D17" s="13"/>
      <c r="E17" s="13"/>
      <c r="F17" s="13">
        <v>46059.657124893703</v>
      </c>
      <c r="G17" s="13">
        <v>14955.3637608876</v>
      </c>
      <c r="H17" s="13"/>
      <c r="I17" s="39"/>
      <c r="J17" s="39"/>
      <c r="K17" s="39">
        <v>2874.5045574195501</v>
      </c>
      <c r="L17" s="56"/>
      <c r="M17" s="56"/>
      <c r="N17" s="56">
        <v>1137.3843577452501</v>
      </c>
      <c r="O17" s="55">
        <v>0</v>
      </c>
      <c r="P17" s="56"/>
      <c r="Q17" s="13">
        <v>5769.1217497543403</v>
      </c>
      <c r="R17" s="13"/>
      <c r="S17" s="13"/>
      <c r="T17" s="13">
        <v>0</v>
      </c>
      <c r="U17" s="13"/>
      <c r="V17" s="13">
        <v>0</v>
      </c>
      <c r="W17" s="13"/>
      <c r="X17" s="13"/>
      <c r="Y17" s="13"/>
      <c r="Z17" s="13"/>
      <c r="AA17" s="13">
        <v>0</v>
      </c>
      <c r="AB17" s="13"/>
      <c r="AC17" s="13">
        <v>0</v>
      </c>
      <c r="AD17" s="14">
        <f t="shared" si="0"/>
        <v>70796.031550700442</v>
      </c>
      <c r="AE17" s="15">
        <f t="shared" si="1"/>
        <v>14.459664433402272</v>
      </c>
      <c r="AF17" s="67"/>
    </row>
    <row r="18" spans="1:32" ht="17.25" customHeight="1" x14ac:dyDescent="0.3">
      <c r="A18" s="46">
        <v>13</v>
      </c>
      <c r="B18" s="156"/>
      <c r="C18" s="63" t="s">
        <v>23</v>
      </c>
      <c r="D18" s="13"/>
      <c r="E18" s="13"/>
      <c r="F18" s="13"/>
      <c r="G18" s="13"/>
      <c r="H18" s="13"/>
      <c r="I18" s="39"/>
      <c r="J18" s="39"/>
      <c r="K18" s="39"/>
      <c r="L18" s="56"/>
      <c r="M18" s="56"/>
      <c r="N18" s="56"/>
      <c r="O18" s="56"/>
      <c r="P18" s="55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>
        <f t="shared" si="0"/>
        <v>0</v>
      </c>
      <c r="AE18" s="15">
        <f t="shared" si="1"/>
        <v>0</v>
      </c>
      <c r="AF18" s="67"/>
    </row>
    <row r="19" spans="1:32" ht="17.25" customHeight="1" x14ac:dyDescent="0.3">
      <c r="A19" s="46">
        <v>14</v>
      </c>
      <c r="B19" s="157" t="s">
        <v>37</v>
      </c>
      <c r="C19" s="52" t="s">
        <v>24</v>
      </c>
      <c r="D19" s="13"/>
      <c r="E19" s="13"/>
      <c r="F19" s="13">
        <v>4439.0294661223097</v>
      </c>
      <c r="G19" s="13">
        <v>2794.82236174848</v>
      </c>
      <c r="H19" s="13"/>
      <c r="I19" s="13"/>
      <c r="J19" s="13"/>
      <c r="K19" s="13">
        <v>502.97302793747599</v>
      </c>
      <c r="L19" s="13"/>
      <c r="M19" s="13"/>
      <c r="N19" s="13">
        <v>95.731454131906304</v>
      </c>
      <c r="O19" s="13">
        <v>29187.111691298502</v>
      </c>
      <c r="P19" s="13"/>
      <c r="Q19" s="17">
        <v>0</v>
      </c>
      <c r="R19" s="18"/>
      <c r="S19" s="18"/>
      <c r="T19" s="13">
        <v>0</v>
      </c>
      <c r="U19" s="13"/>
      <c r="V19" s="13">
        <v>0</v>
      </c>
      <c r="W19" s="13"/>
      <c r="X19" s="13"/>
      <c r="Y19" s="13"/>
      <c r="Z19" s="13"/>
      <c r="AA19" s="13">
        <v>0</v>
      </c>
      <c r="AB19" s="13"/>
      <c r="AC19" s="13">
        <v>0</v>
      </c>
      <c r="AD19" s="14">
        <f t="shared" si="0"/>
        <v>37019.668001238671</v>
      </c>
      <c r="AE19" s="15">
        <f t="shared" si="1"/>
        <v>7.5610449485508617</v>
      </c>
      <c r="AF19" s="67"/>
    </row>
    <row r="20" spans="1:32" ht="17.25" customHeight="1" x14ac:dyDescent="0.3">
      <c r="A20" s="46">
        <v>15</v>
      </c>
      <c r="B20" s="157"/>
      <c r="C20" s="52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7"/>
      <c r="S20" s="18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>
        <f t="shared" si="0"/>
        <v>0</v>
      </c>
      <c r="AE20" s="15">
        <f t="shared" si="1"/>
        <v>0</v>
      </c>
      <c r="AF20" s="67"/>
    </row>
    <row r="21" spans="1:32" ht="17.25" customHeight="1" x14ac:dyDescent="0.3">
      <c r="A21" s="46">
        <v>16</v>
      </c>
      <c r="B21" s="157"/>
      <c r="C21" s="52" t="s">
        <v>26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7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>
        <f t="shared" si="0"/>
        <v>0</v>
      </c>
      <c r="AE21" s="15">
        <f t="shared" si="1"/>
        <v>0</v>
      </c>
      <c r="AF21" s="67"/>
    </row>
    <row r="22" spans="1:32" ht="61.5" customHeight="1" x14ac:dyDescent="0.3">
      <c r="A22" s="66">
        <v>17</v>
      </c>
      <c r="B22" s="70" t="s">
        <v>8</v>
      </c>
      <c r="C22" s="50" t="s">
        <v>27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">
        <v>0</v>
      </c>
      <c r="U22" s="13"/>
      <c r="V22" s="13"/>
      <c r="W22" s="13"/>
      <c r="X22" s="13"/>
      <c r="Y22" s="13"/>
      <c r="Z22" s="13"/>
      <c r="AA22" s="13"/>
      <c r="AB22" s="13"/>
      <c r="AC22" s="13"/>
      <c r="AD22" s="14">
        <f t="shared" si="0"/>
        <v>0</v>
      </c>
      <c r="AE22" s="15">
        <f t="shared" si="1"/>
        <v>0</v>
      </c>
      <c r="AF22" s="67"/>
    </row>
    <row r="23" spans="1:32" ht="32.4" customHeight="1" x14ac:dyDescent="0.3">
      <c r="A23" s="66">
        <v>18</v>
      </c>
      <c r="B23" s="158" t="s">
        <v>9</v>
      </c>
      <c r="C23" s="53" t="s">
        <v>28</v>
      </c>
      <c r="D23" s="13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22">
        <v>0</v>
      </c>
      <c r="V23" s="23">
        <v>0</v>
      </c>
      <c r="W23" s="13"/>
      <c r="X23" s="13"/>
      <c r="Y23" s="13"/>
      <c r="Z23" s="13"/>
      <c r="AA23" s="13"/>
      <c r="AB23" s="13"/>
      <c r="AC23" s="13">
        <v>0</v>
      </c>
      <c r="AD23" s="14">
        <f t="shared" si="0"/>
        <v>0</v>
      </c>
      <c r="AE23" s="15">
        <f t="shared" si="1"/>
        <v>0</v>
      </c>
      <c r="AF23" s="67"/>
    </row>
    <row r="24" spans="1:32" x14ac:dyDescent="0.3">
      <c r="A24" s="66">
        <v>19</v>
      </c>
      <c r="B24" s="158"/>
      <c r="C24" s="53" t="s">
        <v>29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23"/>
      <c r="V24" s="22">
        <v>0</v>
      </c>
      <c r="W24" s="13"/>
      <c r="X24" s="13"/>
      <c r="Y24" s="13"/>
      <c r="Z24" s="13"/>
      <c r="AA24" s="13"/>
      <c r="AB24" s="13"/>
      <c r="AC24" s="13"/>
      <c r="AD24" s="14">
        <f t="shared" si="0"/>
        <v>0</v>
      </c>
      <c r="AE24" s="15">
        <f t="shared" si="1"/>
        <v>0</v>
      </c>
      <c r="AF24" s="67"/>
    </row>
    <row r="25" spans="1:32" ht="16.2" customHeight="1" x14ac:dyDescent="0.3">
      <c r="A25" s="46">
        <v>20</v>
      </c>
      <c r="B25" s="159" t="s">
        <v>10</v>
      </c>
      <c r="C25" s="54" t="s">
        <v>30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0</v>
      </c>
      <c r="U25" s="13"/>
      <c r="V25" s="13"/>
      <c r="W25" s="24">
        <v>0</v>
      </c>
      <c r="X25" s="25">
        <v>0</v>
      </c>
      <c r="Y25" s="25"/>
      <c r="Z25" s="25"/>
      <c r="AA25" s="25"/>
      <c r="AB25" s="25"/>
      <c r="AC25" s="25"/>
      <c r="AD25" s="14">
        <f t="shared" si="0"/>
        <v>0</v>
      </c>
      <c r="AE25" s="15">
        <f t="shared" si="1"/>
        <v>0</v>
      </c>
      <c r="AF25" s="67"/>
    </row>
    <row r="26" spans="1:32" ht="17.25" customHeight="1" x14ac:dyDescent="0.3">
      <c r="A26" s="46">
        <v>21</v>
      </c>
      <c r="B26" s="159"/>
      <c r="C26" s="54" t="s">
        <v>31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>
        <v>5.1475853904000002E-3</v>
      </c>
      <c r="P26" s="13"/>
      <c r="Q26" s="13"/>
      <c r="R26" s="13"/>
      <c r="S26" s="13"/>
      <c r="T26" s="13">
        <v>0</v>
      </c>
      <c r="U26" s="13"/>
      <c r="V26" s="13"/>
      <c r="W26" s="25"/>
      <c r="X26" s="24">
        <v>0</v>
      </c>
      <c r="Y26" s="25"/>
      <c r="Z26" s="25"/>
      <c r="AA26" s="25"/>
      <c r="AB26" s="25"/>
      <c r="AC26" s="25"/>
      <c r="AD26" s="14">
        <f t="shared" si="0"/>
        <v>5.1475853904000002E-3</v>
      </c>
      <c r="AE26" s="15">
        <f t="shared" si="1"/>
        <v>1.051363413416237E-6</v>
      </c>
      <c r="AF26" s="67"/>
    </row>
    <row r="27" spans="1:32" ht="17.25" customHeight="1" x14ac:dyDescent="0.3">
      <c r="A27" s="46">
        <v>22</v>
      </c>
      <c r="B27" s="159"/>
      <c r="C27" s="54" t="s">
        <v>32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5"/>
      <c r="X27" s="25"/>
      <c r="Y27" s="24">
        <v>0</v>
      </c>
      <c r="Z27" s="25">
        <v>0</v>
      </c>
      <c r="AA27" s="25"/>
      <c r="AB27" s="25"/>
      <c r="AC27" s="25"/>
      <c r="AD27" s="14">
        <f t="shared" si="0"/>
        <v>0</v>
      </c>
      <c r="AE27" s="15">
        <f t="shared" si="1"/>
        <v>0</v>
      </c>
      <c r="AF27" s="67"/>
    </row>
    <row r="28" spans="1:32" ht="17.25" customHeight="1" x14ac:dyDescent="0.3">
      <c r="A28" s="46">
        <v>23</v>
      </c>
      <c r="B28" s="159"/>
      <c r="C28" s="54" t="s">
        <v>33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5"/>
      <c r="X28" s="25"/>
      <c r="Y28" s="25"/>
      <c r="Z28" s="24"/>
      <c r="AA28" s="25"/>
      <c r="AB28" s="25"/>
      <c r="AC28" s="25"/>
      <c r="AD28" s="14">
        <f t="shared" si="0"/>
        <v>0</v>
      </c>
      <c r="AE28" s="15">
        <f t="shared" si="1"/>
        <v>0</v>
      </c>
      <c r="AF28" s="67"/>
    </row>
    <row r="29" spans="1:32" ht="17.25" customHeight="1" x14ac:dyDescent="0.3">
      <c r="A29" s="46">
        <v>24</v>
      </c>
      <c r="B29" s="159"/>
      <c r="C29" s="54" t="s">
        <v>34</v>
      </c>
      <c r="D29" s="13"/>
      <c r="E29" s="13"/>
      <c r="F29" s="13">
        <v>1.4601189366684999</v>
      </c>
      <c r="G29" s="13"/>
      <c r="H29" s="13"/>
      <c r="I29" s="13"/>
      <c r="J29" s="13"/>
      <c r="K29" s="13">
        <v>0.71779754365839998</v>
      </c>
      <c r="L29" s="13"/>
      <c r="M29" s="13"/>
      <c r="N29" s="13">
        <v>0.31771383613179999</v>
      </c>
      <c r="O29" s="13">
        <v>1.1429665443665</v>
      </c>
      <c r="P29" s="13"/>
      <c r="Q29" s="13"/>
      <c r="R29" s="13"/>
      <c r="S29" s="13"/>
      <c r="T29" s="13">
        <v>0</v>
      </c>
      <c r="U29" s="13"/>
      <c r="V29" s="13"/>
      <c r="W29" s="25"/>
      <c r="X29" s="25"/>
      <c r="Y29" s="25"/>
      <c r="Z29" s="25"/>
      <c r="AA29" s="24">
        <v>0</v>
      </c>
      <c r="AB29" s="25"/>
      <c r="AC29" s="25"/>
      <c r="AD29" s="14">
        <f t="shared" si="0"/>
        <v>3.6385968608252002</v>
      </c>
      <c r="AE29" s="15">
        <f t="shared" si="1"/>
        <v>7.4316156518299599E-4</v>
      </c>
      <c r="AF29" s="67"/>
    </row>
    <row r="30" spans="1:32" ht="17.25" customHeight="1" x14ac:dyDescent="0.3">
      <c r="A30" s="46">
        <v>25</v>
      </c>
      <c r="B30" s="159"/>
      <c r="C30" s="54" t="s">
        <v>35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25"/>
      <c r="X30" s="25"/>
      <c r="Y30" s="25"/>
      <c r="Z30" s="25"/>
      <c r="AA30" s="25"/>
      <c r="AB30" s="24">
        <v>0</v>
      </c>
      <c r="AC30" s="25"/>
      <c r="AD30" s="14">
        <f t="shared" si="0"/>
        <v>0</v>
      </c>
      <c r="AE30" s="15">
        <f t="shared" si="1"/>
        <v>0</v>
      </c>
      <c r="AF30" s="67"/>
    </row>
    <row r="31" spans="1:32" ht="17.25" customHeight="1" x14ac:dyDescent="0.3">
      <c r="A31" s="46">
        <v>26</v>
      </c>
      <c r="B31" s="159"/>
      <c r="C31" s="54" t="s">
        <v>36</v>
      </c>
      <c r="D31" s="13">
        <v>0</v>
      </c>
      <c r="E31" s="13"/>
      <c r="F31" s="13"/>
      <c r="G31" s="13">
        <v>0</v>
      </c>
      <c r="H31" s="13"/>
      <c r="I31" s="13">
        <v>0</v>
      </c>
      <c r="J31" s="13"/>
      <c r="K31" s="13"/>
      <c r="L31" s="13">
        <v>0</v>
      </c>
      <c r="M31" s="13"/>
      <c r="N31" s="13"/>
      <c r="O31" s="13">
        <v>0</v>
      </c>
      <c r="P31" s="13"/>
      <c r="Q31" s="13">
        <v>0</v>
      </c>
      <c r="R31" s="13"/>
      <c r="S31" s="13"/>
      <c r="T31" s="13">
        <v>0</v>
      </c>
      <c r="U31" s="13">
        <v>0</v>
      </c>
      <c r="V31" s="13"/>
      <c r="W31" s="25"/>
      <c r="X31" s="25"/>
      <c r="Y31" s="25"/>
      <c r="Z31" s="25"/>
      <c r="AA31" s="25"/>
      <c r="AB31" s="25"/>
      <c r="AC31" s="24">
        <v>0</v>
      </c>
      <c r="AD31" s="14">
        <f t="shared" si="0"/>
        <v>0</v>
      </c>
      <c r="AE31" s="15">
        <f t="shared" si="1"/>
        <v>0</v>
      </c>
      <c r="AF31" s="67"/>
    </row>
    <row r="32" spans="1:32" ht="36.9" customHeight="1" x14ac:dyDescent="0.35">
      <c r="A32" s="69"/>
      <c r="B32" s="131" t="s">
        <v>38</v>
      </c>
      <c r="C32" s="131"/>
      <c r="D32" s="26">
        <f t="shared" ref="D32:AD32" si="2">SUM(D6:D31)</f>
        <v>0</v>
      </c>
      <c r="E32" s="26">
        <f t="shared" si="2"/>
        <v>47356.247023264907</v>
      </c>
      <c r="F32" s="26">
        <f t="shared" si="2"/>
        <v>51100.14393900118</v>
      </c>
      <c r="G32" s="26">
        <f t="shared" si="2"/>
        <v>26824.56942130821</v>
      </c>
      <c r="H32" s="26">
        <f t="shared" si="2"/>
        <v>0</v>
      </c>
      <c r="I32" s="26">
        <f t="shared" si="2"/>
        <v>0</v>
      </c>
      <c r="J32" s="26">
        <f t="shared" si="2"/>
        <v>43776.140120564</v>
      </c>
      <c r="K32" s="26">
        <f t="shared" si="2"/>
        <v>3441.9276002916445</v>
      </c>
      <c r="L32" s="26">
        <f t="shared" si="2"/>
        <v>0</v>
      </c>
      <c r="M32" s="26">
        <f t="shared" si="2"/>
        <v>7133.28476762848</v>
      </c>
      <c r="N32" s="26">
        <f t="shared" si="2"/>
        <v>1421.8151891242451</v>
      </c>
      <c r="O32" s="26">
        <f t="shared" si="2"/>
        <v>292273.37308555184</v>
      </c>
      <c r="P32" s="26">
        <f t="shared" si="2"/>
        <v>0</v>
      </c>
      <c r="Q32" s="26">
        <f t="shared" si="2"/>
        <v>16282.972711562148</v>
      </c>
      <c r="R32" s="26">
        <f t="shared" si="2"/>
        <v>0</v>
      </c>
      <c r="S32" s="26">
        <f t="shared" si="2"/>
        <v>0</v>
      </c>
      <c r="T32" s="26">
        <f t="shared" si="2"/>
        <v>0</v>
      </c>
      <c r="U32" s="26">
        <f t="shared" si="2"/>
        <v>0</v>
      </c>
      <c r="V32" s="26">
        <f t="shared" si="2"/>
        <v>0</v>
      </c>
      <c r="W32" s="26">
        <f t="shared" si="2"/>
        <v>0</v>
      </c>
      <c r="X32" s="26">
        <f t="shared" si="2"/>
        <v>0</v>
      </c>
      <c r="Y32" s="26">
        <f t="shared" si="2"/>
        <v>0</v>
      </c>
      <c r="Z32" s="26">
        <f t="shared" si="2"/>
        <v>0</v>
      </c>
      <c r="AA32" s="26">
        <f t="shared" si="2"/>
        <v>0</v>
      </c>
      <c r="AB32" s="26">
        <f t="shared" si="2"/>
        <v>0</v>
      </c>
      <c r="AC32" s="26">
        <f t="shared" si="2"/>
        <v>0</v>
      </c>
      <c r="AD32" s="58">
        <f t="shared" si="2"/>
        <v>489610.47385829658</v>
      </c>
      <c r="AE32" s="28"/>
      <c r="AF32" s="67"/>
    </row>
    <row r="33" spans="1:32" x14ac:dyDescent="0.35">
      <c r="A33" s="69"/>
      <c r="B33" s="123" t="str">
        <f>AE3</f>
        <v>% do Bioma</v>
      </c>
      <c r="C33" s="123"/>
      <c r="D33" s="59">
        <f t="shared" ref="D33:AC33" si="3">D32/$AD$32*100</f>
        <v>0</v>
      </c>
      <c r="E33" s="59">
        <f t="shared" si="3"/>
        <v>9.6722291600671078</v>
      </c>
      <c r="F33" s="59">
        <f t="shared" si="3"/>
        <v>10.436897629316366</v>
      </c>
      <c r="G33" s="59">
        <f t="shared" si="3"/>
        <v>5.4787572679811163</v>
      </c>
      <c r="H33" s="59">
        <f t="shared" si="3"/>
        <v>0</v>
      </c>
      <c r="I33" s="59">
        <f t="shared" si="3"/>
        <v>0</v>
      </c>
      <c r="J33" s="59">
        <f t="shared" si="3"/>
        <v>8.9410138176973977</v>
      </c>
      <c r="K33" s="59">
        <f t="shared" si="3"/>
        <v>0.7029930493864005</v>
      </c>
      <c r="L33" s="59">
        <f t="shared" si="3"/>
        <v>0</v>
      </c>
      <c r="M33" s="59">
        <f t="shared" si="3"/>
        <v>1.4569305904376957</v>
      </c>
      <c r="N33" s="59">
        <f t="shared" si="3"/>
        <v>0.29039721677517627</v>
      </c>
      <c r="O33" s="59">
        <f t="shared" si="3"/>
        <v>59.695081843805042</v>
      </c>
      <c r="P33" s="59">
        <f t="shared" si="3"/>
        <v>0</v>
      </c>
      <c r="Q33" s="59">
        <f t="shared" si="3"/>
        <v>3.3256994245337115</v>
      </c>
      <c r="R33" s="59">
        <f t="shared" si="3"/>
        <v>0</v>
      </c>
      <c r="S33" s="59">
        <f t="shared" si="3"/>
        <v>0</v>
      </c>
      <c r="T33" s="59">
        <f t="shared" si="3"/>
        <v>0</v>
      </c>
      <c r="U33" s="59">
        <f t="shared" si="3"/>
        <v>0</v>
      </c>
      <c r="V33" s="59">
        <f t="shared" si="3"/>
        <v>0</v>
      </c>
      <c r="W33" s="59">
        <f t="shared" si="3"/>
        <v>0</v>
      </c>
      <c r="X33" s="59">
        <f t="shared" si="3"/>
        <v>0</v>
      </c>
      <c r="Y33" s="59">
        <f t="shared" si="3"/>
        <v>0</v>
      </c>
      <c r="Z33" s="59">
        <f t="shared" si="3"/>
        <v>0</v>
      </c>
      <c r="AA33" s="59">
        <f t="shared" si="3"/>
        <v>0</v>
      </c>
      <c r="AB33" s="59">
        <f t="shared" si="3"/>
        <v>0</v>
      </c>
      <c r="AC33" s="59">
        <f t="shared" si="3"/>
        <v>0</v>
      </c>
      <c r="AD33" s="60"/>
      <c r="AE33" s="60"/>
      <c r="AF33" s="67"/>
    </row>
    <row r="34" spans="1:32" x14ac:dyDescent="0.35">
      <c r="A34" s="64"/>
      <c r="B34" s="65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7"/>
    </row>
    <row r="35" spans="1:32" x14ac:dyDescent="0.35">
      <c r="A35" s="64"/>
      <c r="B35" s="65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7"/>
    </row>
    <row r="36" spans="1:32" x14ac:dyDescent="0.35">
      <c r="A36" s="64"/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7"/>
    </row>
    <row r="37" spans="1:32" x14ac:dyDescent="0.35">
      <c r="A37" s="64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7"/>
    </row>
    <row r="38" spans="1:32" x14ac:dyDescent="0.35">
      <c r="A38" s="64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7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3</vt:i4>
      </vt:variant>
    </vt:vector>
  </HeadingPairs>
  <TitlesOfParts>
    <vt:vector size="26" baseType="lpstr">
      <vt:lpstr>1994-2002_Amazonia</vt:lpstr>
      <vt:lpstr>2002-2005_Amazonia</vt:lpstr>
      <vt:lpstr>2005-2010_Amazonia</vt:lpstr>
      <vt:lpstr>2002-2010_Amazonia</vt:lpstr>
      <vt:lpstr>2010-2016_Amazonia</vt:lpstr>
      <vt:lpstr>1994-2002_Caatinga</vt:lpstr>
      <vt:lpstr>2002-2010_Caatinga</vt:lpstr>
      <vt:lpstr>2010-2016_Caatinga</vt:lpstr>
      <vt:lpstr>1994-2002_Cerrado</vt:lpstr>
      <vt:lpstr>2002-2010_Cerrado</vt:lpstr>
      <vt:lpstr>2010-2016_Cerrado</vt:lpstr>
      <vt:lpstr>1994-2002_MataAtlantica</vt:lpstr>
      <vt:lpstr>2002-2010_MataAtlantica</vt:lpstr>
      <vt:lpstr>2010-2016_MataAtlantica</vt:lpstr>
      <vt:lpstr>1994-2002_Pampa</vt:lpstr>
      <vt:lpstr>2002-2010_Pampa</vt:lpstr>
      <vt:lpstr>2010-2016_Pampa</vt:lpstr>
      <vt:lpstr>1994-2002_Pantanal</vt:lpstr>
      <vt:lpstr>2002-2010_Pantanal</vt:lpstr>
      <vt:lpstr>2010-2016_Pantanal</vt:lpstr>
      <vt:lpstr>1994-2002_Brasil</vt:lpstr>
      <vt:lpstr>2002-2010_Brasil</vt:lpstr>
      <vt:lpstr>2010-2016_Brasil</vt:lpstr>
      <vt:lpstr>'1994-2002_Brasil'!Area_de_impressao</vt:lpstr>
      <vt:lpstr>'2002-2010_Brasil'!Area_de_impressao</vt:lpstr>
      <vt:lpstr>'2010-2016_Brasil'!Area_de_impressao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2020-05-12T00:39:48Z</dcterms:modified>
</cp:coreProperties>
</file>